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9495" yWindow="-15" windowWidth="9540" windowHeight="8115"/>
  </bookViews>
  <sheets>
    <sheet name="PEGUEROS" sheetId="26" r:id="rId1"/>
    <sheet name="Módulo5" sheetId="2" state="veryHidden" r:id="rId2"/>
    <sheet name="Funciones" sheetId="3" state="veryHidden" r:id="rId3"/>
    <sheet name="Macros" sheetId="4" state="veryHidden" r:id="rId4"/>
    <sheet name="Módulo1" sheetId="5" state="veryHidden" r:id="rId5"/>
    <sheet name="Módulo2" sheetId="6" state="veryHidden" r:id="rId6"/>
  </sheets>
  <definedNames>
    <definedName name="_Order1" hidden="1">255</definedName>
    <definedName name="_Order2" hidden="1">255</definedName>
    <definedName name="BASE">#REF!</definedName>
    <definedName name="_xlnm.Database">#REF!</definedName>
    <definedName name="C_O_N_T_R_A_T_A_D_O">#REF!</definedName>
    <definedName name="cambio">#REF!</definedName>
    <definedName name="CAMPO">#REF!</definedName>
    <definedName name="celcambio">#REF!</definedName>
    <definedName name="CENTRAL">#REF!</definedName>
    <definedName name="DISPONIBLE">#REF!</definedName>
    <definedName name="FINANCIAMIENTO">#REF!</definedName>
    <definedName name="I______M______P______O______R______T______E______S">#REF!</definedName>
    <definedName name="IMPORTES">#REF!</definedName>
    <definedName name="INDIRECTOS">#REF!</definedName>
    <definedName name="lista">"listad9"</definedName>
    <definedName name="NumeroEstimacion">#REF!</definedName>
    <definedName name="_xlnm.Print_Titles" localSheetId="0">PEGUEROS!$1:$15</definedName>
    <definedName name="TOTAL">#REF!</definedName>
    <definedName name="UTILIDAD">#REF!</definedName>
    <definedName name="V______O______L______U______M______E______N______E______S">#REF!</definedName>
    <definedName name="VOLUMENES">#REF!</definedName>
  </definedNames>
  <calcPr calcId="125725"/>
</workbook>
</file>

<file path=xl/calcChain.xml><?xml version="1.0" encoding="utf-8"?>
<calcChain xmlns="http://schemas.openxmlformats.org/spreadsheetml/2006/main">
  <c r="E305" i="26"/>
  <c r="E220"/>
  <c r="E204"/>
  <c r="E226"/>
  <c r="E265"/>
  <c r="E266"/>
  <c r="E267"/>
  <c r="E268"/>
  <c r="E269" s="1"/>
  <c r="C18"/>
  <c r="C700" s="1"/>
  <c r="H697"/>
  <c r="G697"/>
  <c r="E227"/>
</calcChain>
</file>

<file path=xl/sharedStrings.xml><?xml version="1.0" encoding="utf-8"?>
<sst xmlns="http://schemas.openxmlformats.org/spreadsheetml/2006/main" count="1744" uniqueCount="781">
  <si>
    <t>FABRICACION Y COLADO DE CONCRETO VIBRADO Y CURADO 'DE F'C= 100 KG/CM2. PARA PLANTILLA DE 5 CM DE ESPESOR</t>
  </si>
  <si>
    <t>SUMINISTRO Y COLOCACION DE ACERO DE REFUERZO. Fy = 4200 KG/CM2.  DIFRENTES DIAMETROS.</t>
  </si>
  <si>
    <t>KG.</t>
  </si>
  <si>
    <t>CIMBRA  DE  MADERA  PARA  ACABADOS  APARENTES EN MUROS DE CONCRETO, SE INCUYE EQUIPO, HERRAMIENTAS, MATERIALES Y MANO DE OBRA NECESARIA PARA LA HABILITACION Y COLOCACION, ASI COMO SU REMOSION.</t>
  </si>
  <si>
    <t>FABRICACION Y COLADO  DE CONCRETO  VIBRADO Y CURADO 'DE F'C= 250 KG/CM2 EN MUROS DE CIMENTACION Y MUROS. CEMENTO PUSOLANICO RESISTENTE A LOS SULFATOS, TAMAÑO MAXIMO DE AGREGADO DE 38 MM. INCLUYE MATERIALES, FABRICACION, COLOCACION. VIBRADO, CURADO, ACABADO FINO EN LOSAS Y CORONAS DE MURO, LIMPIEZA, CORTE ESPARRAGO Y RESANE, EQUIPO, HERRAMIENTAS, ACARREOS, DESPERDICIOS DE MATERIALES E IMPERMEABILIZANTE INTEGRAL A RAZON DE 2 KG POR SACO DE CEMENTO.</t>
  </si>
  <si>
    <t>SUMINISTRO Y COLOCACION DE BANDA DE PVC, CON OJILLOS DE 9".</t>
  </si>
  <si>
    <t>M.</t>
  </si>
  <si>
    <t>ACARREO 1er.  KM.  DE  MATERIALES  PETREOS,ARENA, GRAVA, MAT. PRODUCTO DE EXCAVACION EN CAMION VOLTEO, DESCARGA A VOLTEO EN CAMINO PLANO TERRACERIAS, LOMERIO SUAVE REVESTIDO,LOMERIO PRONUNCIADO PAVIMENTADO.</t>
  </si>
  <si>
    <t>ACARREO KM. SUBSECUENTES AL 10., DE MAT. PETREOS ARENA, GRAVA, MAT. PRUDUCTO DE EXCAVACION EN CAMION VOLTEO, EN CAMINO PLANO TERRACERIAS, LOMERIO SUAVE REVESTIDO,LOMERIO PRONUNCIADO PAVIMENTADO.</t>
  </si>
  <si>
    <t>M3.KM</t>
  </si>
  <si>
    <t>RELLENO Y COMPACTADO AL 90% PROCTOR, CON MATERIAL PRODUCTO DE EXCAVACION PARA APROCHES DE ESTRUCTURA EN CAPAS DE 20 CM.</t>
  </si>
  <si>
    <t>RELLENO A BASE DE PIEDRA Y/O GRAVA TRITURADA DE 1½'' A 3/4'' BANDEADA Y COMPACTADA CON EQUIPO MECANICO EN CAPAS DE 15 CM. SE INCLUYE MATERIAL, EQUIPO MECÁNICO Y MANO DE OBRA</t>
  </si>
  <si>
    <t>01.03.00</t>
  </si>
  <si>
    <t>01.04.00</t>
  </si>
  <si>
    <t>CLARIFICADOR SECUNDARIO</t>
  </si>
  <si>
    <t>01.05.00</t>
  </si>
  <si>
    <t>01.07.00</t>
  </si>
  <si>
    <t>MEDIDOR PARSHALL</t>
  </si>
  <si>
    <t>01.08.00</t>
  </si>
  <si>
    <t>01.09.00</t>
  </si>
  <si>
    <t>DIGESTOR DE LODOS</t>
  </si>
  <si>
    <t xml:space="preserve">CASETA DE CCM </t>
  </si>
  <si>
    <t>SUMINISTRO Y COLOCACIÓN DE MATERIALES PARA LA EDIFICACIÓN DE CASETA, SE INCLUYE EQUIPO, HERRAMIENTA Y MANO DE OBRA NECESARIA PARA LA CORRECTA EJECUCIÓN</t>
  </si>
  <si>
    <t>CASETA DE SOPLADORES</t>
  </si>
  <si>
    <t xml:space="preserve">01.12.00 </t>
  </si>
  <si>
    <t>CASETA DE OPERACIÓN Y CONTROL</t>
  </si>
  <si>
    <t xml:space="preserve">01.13.00 </t>
  </si>
  <si>
    <t xml:space="preserve">01.14.00 </t>
  </si>
  <si>
    <t>01.16.00</t>
  </si>
  <si>
    <t>RED DE DRENAJE INTERIOR</t>
  </si>
  <si>
    <t>LIMPIEZA, TRAZO LINEAL Y NIVELACION DE TERRENO CON APARATO, TRAZANDO EJES, ESTABLECIENDO NIVELES Y REFERENCIAS NECESARIAS. INCLUYE: ESTACAS, MOJONERAS, BANCOS DE NIVEL, EQUIPO, HERRAMIENTA Y TODA LA MANO DE OBRA PARA SU COMPLETA EJECUCION</t>
  </si>
  <si>
    <t>EXCAVACION  CON EQUIPO EN MATERIAL COMUN TIPO B, EN SECO, ZONA A. P/DESPLANTE DE ESTRUCTURAS. DE 0.0 A  6.00 MTS DE PROFUNDIDAD</t>
  </si>
  <si>
    <t>PLANTILLA APISONADA AL 85 % PROCTOR  P/ZANJA. CON MATERIAL PRODUCTO DE LA EXCAVACION CON UN ESPESOR DE 10 CM. SE INCLUYE EL EQUIPO Y HERRAMIENTA NECESARIA</t>
  </si>
  <si>
    <t>M3</t>
  </si>
  <si>
    <t>SUMINISTRO, INSTALACION Y PRUEBA DE TUBERIA  DE PVC PARA ALCANTARILLADO SERIE 25, INCLUYE:CAMPANA Y EMPAQUE,  DE 25 CM DE DIAMETRO.</t>
  </si>
  <si>
    <t>SUMINISTRO, INSTALACION Y PRUEBA DE TUBERIA  DE PVC PARA ALCANTARILLADO SERIE 25, INCLUYE:CAMPANA Y EMPAQUE,  DE 15 CM DE DIAMETRO.</t>
  </si>
  <si>
    <t>ENCAMADO Y ACOSTILLADO CON MATERIAL PRODUCTO DE LA EXCAVACION COMPACTADO AL 90% PROCTOR EN CAPAS DE 20 CM. SE INCLUYE SELECCIÓN DEL MATERIAL Y TODO LO NECESARIO PARA SU CORRECTA EJECUCION</t>
  </si>
  <si>
    <t>RELLENO Y COMPACTADO  EN ZANJA AL 90% PROCTOR, CON MATERIAL PRODUCTO DE LA EXVAVACION.</t>
  </si>
  <si>
    <t>CAPACITACION Y PUESTA EN OPERACIÓN</t>
  </si>
  <si>
    <t>SUMINISTRO E INSTALACION DE SISTEMA DE TIERRAS A BASE DE CONDUCTOR DE COBRE DESNUDO SEMIDURO CAL. 2 AWG Y DOS VARILLAS COOPERWELD DE 5/8" X 3.05 m, CON SOLDADURA CADWELD. INCLUYE: MATERIALES, HERRAMIENTAS Y MANO DE OBRA Y TODO LO NECESARIO PARA SU CORRECTA OPERACION.</t>
  </si>
  <si>
    <t>Pza</t>
  </si>
  <si>
    <t>SUMINISTRO  DE PERTIGA TELESCOPICA DE 9 MTS 5 SECCIONES. HASTINGS.</t>
  </si>
  <si>
    <t>SUM E INST GAB</t>
  </si>
  <si>
    <t>GABINETE METALICO DE 100X 60 X 40 CM. PARA ALOJAR EQUIPO DE MEDICION EN BAJA TENSION DE ACUERDO A NORMA DE CFE DE LA ZONA,  INCLUYE BASE  DE MEDICION 13 TERMINALES 20 A. , TRANSFORMADORES DE CORRIENTE Y POTENCIAL, TABLILLA DE CONEXIONES, MANO DE OBRA, PRUEBAS Y PUESTA EN SERVICIO.</t>
  </si>
  <si>
    <t>SUMINISTRO E INSTALACION DE INTERRUPTOR DE NIVEL TIPO PERA FLOTADOR PARA OPERACIÓN A 127 VOLTS, MARCA FLYGT O SIMILAR INCLUYE 15 M DE CABLE SUBMARINO, MANIOBRAS. INSTALACIÓN, PRUEBAS Y PUESTA EN SERVICIO.</t>
  </si>
  <si>
    <t>SUM INS INT T/P 127</t>
  </si>
  <si>
    <t>SUM INST CON RUD 3X1</t>
  </si>
  <si>
    <t>CONDUCTOR USO RUDO 3X12, MARCA CONDUMEX O SIMILAR, INCLUYE CONECTORES FIJACIÓN , ASIALAMIENTO, MANO DE OBRA, PRUEBAS Y PUESTA EN SERVICIO.</t>
  </si>
  <si>
    <t>SUMI INS CAJ CON 103</t>
  </si>
  <si>
    <t>SUMINISTRO E INSTALACION DE CAJA CONDULET OVALADO TIPO LR, LL, LB DE 103 MM DE DIAMETRO, INCLUYEN TAPAS,  EMPAQUES DE NEOPRENO, INSTALACION MANIOBRAS, MANO DE OBRA, EQUIPO Y HERRAMIENTA, PRUEBAS Y PUESTA EN SERVICIO</t>
  </si>
  <si>
    <t>SUMI INS CON 220 T/C</t>
  </si>
  <si>
    <t>SUMI INS LUM  2X32 W</t>
  </si>
  <si>
    <t>T ELEC MON CO GO 4</t>
  </si>
  <si>
    <t>SUMINISTRO E INSTALACION DE MONITOR Y CONTRATUERCA GALVANIZADOS PARA 4" , INCLUYENDO ACARREOS, MANIOBRAS Y CONSUMIBLESPARA SU CORRECTA OPERACIÓN.</t>
  </si>
  <si>
    <t>T ELEC MON CO GO 3/4</t>
  </si>
  <si>
    <t>SUMINISTRO E INSTALACION DE MONITOR Y CONTRATUERCA GALVANIZADOS PARA 3/4" , INCLUYENDO ACARREOS, MANIOBRAS Y CONSUMIBLESPARA SU CORRECTA OPERACIÓN.</t>
  </si>
  <si>
    <t>MTS</t>
  </si>
  <si>
    <t>PTAR CAB THW  C2X14</t>
  </si>
  <si>
    <t>PTAR CAB THW  C4X14</t>
  </si>
  <si>
    <t>PTAR CAB THW  C5X14</t>
  </si>
  <si>
    <t>PTAR ELEC ALU 19</t>
  </si>
  <si>
    <t>PTAR ELEC ALU 25</t>
  </si>
  <si>
    <t>SUMINISTRO E INSTALACIÓN DE TUBO CONDUIT ALUMINIO CED 40 ROSCADO 21 MM.  INCLUYE MATERIAL, MANO DE OBRA, HERRAMIENTA Y TODO LO NECESARIO PARA SU CORRECTA INSTALACIÓN.</t>
  </si>
  <si>
    <t>SUMINISTRO E INSTALACIÓN DE TUBO CONDUIT ALUMINIO CED 40 ROSCADO 27 MM.  INCLUYE MATERIAL, MANO DE OBRA, HERRAMIENTA Y TODO LO NECESARIO PARA SU CORRECTA INSTALACIÓN.</t>
  </si>
  <si>
    <t>PTAR ELEC CAB 4X10</t>
  </si>
  <si>
    <t>PTAR ELEC CON GLA3/8</t>
  </si>
  <si>
    <t>SUMINISTRO E INSTALACIÓN DE CONECTOR TIPO GLÁNDULA DE 3/4 PULG. GLÁNDULA DE 3/8 PULG. INCLUYE MATERIAL, MANO DE OBRA, HERRAMIENTA Y TODO LO NECESARIO PARA SU CORRECTA INSTALACIÓN.</t>
  </si>
  <si>
    <t>PTAR ELEC CON GLAD 1</t>
  </si>
  <si>
    <t>SUMINISTRO E INSTALACIÓN DE CONECTOR TIPO GLÁNDULA DE 1 PULG. GLÁNDULA DE 1/2 PULG. INCLUYE MATERIAL, MANO DE OBRA, HERRAMIENTA Y TODO LO NECESARIO PARA SU CORRECTA INSTALACIÓN.</t>
  </si>
  <si>
    <t>PTAR ELEC CONE MEC</t>
  </si>
  <si>
    <t>UNIDAD VERIFICADORA Y PRUEBAS ELECTRICAS.</t>
  </si>
  <si>
    <t>SUMINISTRO E INSTALACIÓN DE CONECTOR MECANIO PARA UNIR  DOS CABLES CALIBRE 2/0-250 AWG A VARILLA DE TIERRA DE 5/8 PULG. MCA. BURNDY BGAR-64.  INCLUYE MATERIAL, MANO DE OBRA, HERRAMIENTA Y TODO LO NECESARIO PARA SU CORRECTA INSTALACIÓN.</t>
  </si>
  <si>
    <t>PTAR ELEC INT CAJ MO</t>
  </si>
  <si>
    <t>PTAR ELEC TU ALU 32</t>
  </si>
  <si>
    <t>SUMINISTRO E INSTALACIÓN DE TUBO CONDUIT ALUMINIO CED 40 ROSCADO 35 MM.  INCLUYE MATERIAL, MANO DE OBRA, HERRAMIENTA Y TODO LO NECESARIO PARA SU CORRECTA INSTALACIÓN.</t>
  </si>
  <si>
    <t>SUM INST MAT AISL</t>
  </si>
  <si>
    <t>MATERIAL DE AISLAMIENTO COMO 10 ROLLOS DE CINTA DE HULE Y 10 ROLLOS DE CINTA DE HULE DE ALTA TEMEPERATURA, MANO DE OBRA ESPECIALIZADA, EQUIPO Y HERRAMIENTA, PRUEBAS Y PUESTA EN MARCHA.</t>
  </si>
  <si>
    <t>Lote</t>
  </si>
  <si>
    <t>SUMI INS CAJ CON 13</t>
  </si>
  <si>
    <t>CAJA CONDULET OVALADO TIPO LR, LL, LB DE 13 MM DE DIAMETRO, INCLUYEN TAPAS,  EMPAQUES DE NEOPRENO, INSTALACION MANIOBRAS, MANO DE OBRA, EQUIPO Y HERRAMIENTA, PRUEBAS Y PUESTA EN SERVICIO</t>
  </si>
  <si>
    <t>PTAR ELEC COND T 19</t>
  </si>
  <si>
    <t>PTAR ELEC COND T 25</t>
  </si>
  <si>
    <t>SUMI INS CAJ CON 19</t>
  </si>
  <si>
    <t>SUMI INS CAJ CON 25</t>
  </si>
  <si>
    <t>CAJA CONDULET OVALADO TIPO LR, LL, LB DE 21 MM DE DIAMETRO, INCLUYEN TAPAS,  EMPAQUES DE NEOPRENO, INSTALACION MANIOBRAS, MANO DE OBRA, EQUIPO Y HERRAMIENTA, PRUEBAS Y PUESTA EN SERVICIO</t>
  </si>
  <si>
    <t>CAJA CONDULET OVALADO TIPO LR, LL, LB DE 27 MM DE DIAMETRO, INCLUYEN TAPAS,  EMPAQUES DE NEOPRENO, INSTALACION MANIOBRAS, MANO DE OBRA, EQUIPO Y HERRAMIENTA, PRUEBAS Y PUESTA EN SERVICIO</t>
  </si>
  <si>
    <t>SUMINISTRO E INSTALACIÓN DE CONDULET TIPO T  CON TAPA Y EMPAQUE 21 MM. INCLUYE MATERIAL, MANO DE OBRA, HERRAMIENTA Y TODO LO NECESARIO PARA SU CORRECTA INSTALACIÓN.</t>
  </si>
  <si>
    <t>SUMINISTRO E INSTALACIÓN DE CONDULET TIPO T  CON TAPA Y EMPAQUE 27 MM. INCLUYE MATERIAL, MANO DE OBRA, HERRAMIENTA Y TODO LO NECESARIO PARA SU CORRECTA INSTALACIÓN.</t>
  </si>
  <si>
    <t>ELAT CAB COB D 4/0 A</t>
  </si>
  <si>
    <t>ELAT CAB COB D 2 AWG</t>
  </si>
  <si>
    <t>ELAT EST BOT</t>
  </si>
  <si>
    <t>SUMINISTRO E INSTALACION DE ESTACION DE BOTONES ARRANQUE / PARO LOCAL. EN GABINETE NEMA 3R MODELO 9001KYSS201 MCA, SQD. INCLUYE: SOPORTE, MATERIALES, EQUIPO, HERRAMIENTA Y MANO DE OBRA.</t>
  </si>
  <si>
    <t>ELEC CARG CADW 90</t>
  </si>
  <si>
    <t>SUMINISTRO  E INSTALACIONDE CARGA CADWELD N° 90</t>
  </si>
  <si>
    <t>ELEC CARG CADW 115</t>
  </si>
  <si>
    <t>SUMINISTRO  E INSTALACIONDE CARGA CADWELD N° 115</t>
  </si>
  <si>
    <t>ELEC CARG CADW 150</t>
  </si>
  <si>
    <t>SUMINISTRO  E INSTALACIONDE CARGA CADWELD N° 150</t>
  </si>
  <si>
    <t>ELEC CARG CADW 200</t>
  </si>
  <si>
    <t>SUMINISTRO  E INSTALACIONDE CARGA CADWELD N° 200</t>
  </si>
  <si>
    <t>ELEC CARG CADW 250</t>
  </si>
  <si>
    <t>EXCAVACION  CON EQUIPO  EN MATERIAL COMUN TIPO ROCA, EN SECO. ZONA A. P/ZANJA. HASTA 4  MTS DE PROFUNDIDAD</t>
  </si>
  <si>
    <t>SUMINISTRO, INSTALACION Y PRUEBA DE TUBERIA  DE POLIETILENO DE ALTA DENSIDAD ( P.A.D). PARA ALCANTARILLADO PARED  HERMETICA, INCLUYE:CAMPANA Y EMPAQUE,  DE 38 CM DE DIAMETRO.</t>
  </si>
  <si>
    <t>RELLENO Y COMPACTADO  EN ZANJA AL 90% PROCTOR, CON MATERIAL DE BANCO.</t>
  </si>
  <si>
    <t>RELL  M/PDE</t>
  </si>
  <si>
    <t>RELLENO Y COMPACTADO CON MATERIAL PRODUCTO DE LA EXCAVACION COMPACTADO AL 90% PROCTOR EN CAPAS DE 20 CM. SE INCLUYE SELECCIÓN DEL MATERIAL Y TODO LO NECESARIO PARA SU CORRECTA EJECUCION</t>
  </si>
  <si>
    <t>SUMINISTRO E INSTALACION DE CENTRO DE CARGAS, TIPO EMPOTRAR EN MURO, MODELO NQOD 124AB22F, PARA OPERACION EN 220 VOLTS, 3 FASES, 4 HILOS, CON INTERRUPTOR GENERAL DE 3X70 AMPERES, MCA SQD. INCLUYE MATERIALES DE FIJACION Y AISLAMIENTO, EQUIPO, HERRAMIENTA Y MANO DE OBRA.</t>
  </si>
  <si>
    <t>ELAT INT TER 1X15</t>
  </si>
  <si>
    <t>SUMINISTRO E INTALACION DE CENTRO DE CARGAS QO-2S  SOBREPONER MCA. SQD. INCLUYE MATERIALES DE FIJACION Y AISLAMIENTO, EQUIPO, HERRAMIENTA Y MANO DE OBRA.</t>
  </si>
  <si>
    <t>ELAT INT TER 1X20</t>
  </si>
  <si>
    <t>SUMINISTRO E INSTALACION DE INTERRUPTOR TERMOMAGNETICO, 1 POLO X 20 AMPERES, CAT. QO120 MCA. SQD.  INCLUYE: EQUIPO, HERRAMIENTA Y MANO DE OBRA.</t>
  </si>
  <si>
    <t>ELAT INT TER 2X15</t>
  </si>
  <si>
    <t>ELAT INT TER 2X20</t>
  </si>
  <si>
    <t>ELAT INT TER 3X50</t>
  </si>
  <si>
    <t>CONEXIÓN E INSTALACIÓN DEL TABLEROS ELÉCTRICOS DEL EQUIPO DE DESHIDRATACION DE LODOS. INCLUYE MATERIALES DE FIJACION Y AISLAMIENTO, MANO DE OBRA, HERRAMIENTA Y TODO LO NECESARIO PARA SU CORRECTA INSTALACIÓN.</t>
  </si>
  <si>
    <t>INCLUYE MATERIALES DE FIJACION Y AISLAMIENTO, EQUIPO, HERRAMIENTA Y MANO DE OBRA ESPECIALIZADA, PRUEBAS, PUESTA EN SERVICIO Y TODO LO NECESARIO PARA SU CORRECTA INSTALACION.</t>
  </si>
  <si>
    <t>ELEC CURV PVC 3/4</t>
  </si>
  <si>
    <t>SUMINISTRO Y COLOCACION DE CURVA   PVC SERVICIO PESADO DE  21 MM  INCLUYE: M.O, MATERIAL DE FIJACION Y TODO LO NECESARIO PARA SU CORRECTA INSTALACION.</t>
  </si>
  <si>
    <t>SUMINISTRO Y COLOCACION DE CURVA   PVC SERVICIO PESADO  DE  27 MM  INCLUYE: M.O, MATERIAL DE FIJACION Y TODO LO NECESARIO PARA SU CORRECTA INSTALACION.</t>
  </si>
  <si>
    <t>ELEC CURV PVC 1</t>
  </si>
  <si>
    <t>ELEC CURV PVC 1 1/4</t>
  </si>
  <si>
    <t>SUMINISTRO Y COLOCACION DE CURVA   PVC SERVICIO PESADO  DE  35 MM  INCLUYE: M.O, MATERIAL DE FIJACION Y TODO LO NECESARIO PARA SU CORRECTA INSTALACION.</t>
  </si>
  <si>
    <t>ELEC CURV PVC 1 1/2</t>
  </si>
  <si>
    <t>SUMINISTRO Y COLOCACION DE CURVA   PVC SERVICIO PESADO  DE  41 MM  INCLUYE: M.O, MATERIAL DE FIJACION Y TODO LO NECESARIO PARA SU CORRECTA INSTALACION.</t>
  </si>
  <si>
    <t>ELEC CURV PVC 2</t>
  </si>
  <si>
    <t>SUMINISTRO, INSTALACION Y PRUEBA DE BARANDAL FABRICADO CON TUBO DE A.C. DE 1 1/4", FORMADO POR POSTES A UNA DISTANCIA MAXIMA DE 1.5 M CON PLACA DE SUJECION DE 12 CM POR 10 CM, CON TRABEZAÑO SUPERIOR E INTERMEDIO. SE INCLUYE LIMPIEZA CON SAND BLAST GRADO COMERCIAL ACABADO CON RECUBRIMIENTO PRIMARIO Y ACABADO EPOXICO.</t>
  </si>
  <si>
    <t>02.03.00</t>
  </si>
  <si>
    <t>02.04.00</t>
  </si>
  <si>
    <t>DESINFECCION</t>
  </si>
  <si>
    <t>JGO</t>
  </si>
  <si>
    <t>02.05.00</t>
  </si>
  <si>
    <t>SUMINISTRO, INSTALACION Y PRUEBA DE MEDIDOR DE FLUJO ULTRASONICO PARA CANAL ABIERTO, SALIDA DE 4 A 20 MA. SE INCLUYE SOPORTE PARA SENSORES DE NIVEL Y TEMPERATURA, CAJA DE PROTECCION CERRADA PARA PANEL DE CONTROL DE ACERO AL CARBON ACABADO ESMALTE  ANTICORROSIVO</t>
  </si>
  <si>
    <t xml:space="preserve">SUMISTRO, INSTALACION Y PRUEBA MEDIDOR PARSHALL FABRICADO CON RESINA REFORZADA CON FIBRA DE VIDRIO, GARGANTA DE 9". INCLUYE TODO LO NECESARIO PARA SU CORRECTA EJECUCION </t>
  </si>
  <si>
    <t>02.06.00</t>
  </si>
  <si>
    <t>SUMINISTRO, INSTALACION Y PRUEBA DE COMPUERTA CON MECANISMO MANUAL CON VOLANTE PARA CANAL DE 0.40 M. DE ANCHO Y ALTURA DE 0.80 M.. HOJA DE LA COMPUERTA DE PLACA A.C. GALVANIZADA EN CALIENTE DE 5/16" DE ESPESOR, MARCO DE CANAL FORJADO CON LAMINA DE ACERO INOX. 304 EMPACADO CON ASIENTO DE BUNA. PARA FIJAR CON TAQUETES TIPO ARPON DE 3/8" X 3 3/4" DE LONGITUD.</t>
  </si>
  <si>
    <t>SUMINISTRO, INSTALACION Y PRUEBA DE REJILLA PARA RETENCION DE SOLIDOS PARA CANAL DE 0.40 M. DE ANCHO Y 0.80 M. DE ALTURA, CON INCLINACION DE 60º, FABRICADA CON SOLERA ACERO INOX. 304 DE 1/4" x 1 1/2" CON CLAROS DE 25 MM. SE INCLUYE CHAROLA PARA ESCURRIMIENTOS DE 0.50 M POR 0.60 M DE PLACA PERFORADA DE 1/8" DE ESPESOR TODO EN A. INOX</t>
  </si>
  <si>
    <t>SUMINISTRO, INSTALCION Y PRUEBA DE VERTEDOR TIPO SUTRO PARA INSTALARSE EN CANAL DE 0.50 M. DE ANCHO Y 0.8 M. DE ALTURA. FABRICADO EN PLACA DE A.C. DE 1/4" DE ESPESOR Y GUIAS A BASE DE ANGULO A.C. DE 1 1/2"x1/8" EN ACERO INOXIDABLE. INCLUYE TAQUETES TIPO ARPON DE 3/8" X 3 3/4" DE LONGITUD PARA SU FIJACION</t>
  </si>
  <si>
    <t>SUMINISTRO, INSTALACION Y PRUEBA DE BOMBA SUMERGIBLE  MODELO NP 3127 HT DE 4.7 KW PARA MANEJAR 15 LPS CONTRA UNA CARGA DINAMICA TOTAL DE 10.9 M.C.A. Y UNA CARGA ESTATICA DE 8.1 M. CUERPO E IMPULSOR SEMIABIERTO DE HIERRO GRIS CLASE 35B ASTM48 PARA MANEJO DE SOLIDOS CON PASO DE ESFERA DE 2", MOTOR ELECTRICO TRIFASICO 440 VOLTS, 60HZ. SE INCLUYE CODO DE DESCARGA DE 100X100 MM, Y BASE DE GUIAS DE EXTRACCIÓN.</t>
  </si>
  <si>
    <t xml:space="preserve">SUMINISTRO, INSTALACION Y PRUEBA DE ESCALERA DE RAMPA, FABRICADA CON CANAL DE 6", 9 ESCALONES DE REJILLA IRVING DE 90 CM DE LOGITUD POR 21.2 CM DE ANCHO, Y BARANDAL DE TUBO DE 1 1/4" CED. 30. SE INCLUYE LIMPIEZA CON SAND BLAST GRADO COMERCIAL Y APLICACIÓN DE DOS MANOS DE PRIMARIO CROMATO DE ZINC Y DOS MANOS DE  ACABADO EPOXICO. INCLUYE TODO LO NECESARIO PARA SU CORRECTA EJECUCION </t>
  </si>
  <si>
    <t>SUMINISTRO E INSTALACION DE ANDADOR DE REJILLA IRVING DE 4.7 M DE LONGITUD POR 1.0 M DE ANCHO, SOPORTADO SOBRE CANAL DE 6" Y REFUERZOS DE ANGULO DE 2"x1/4". BARANDAL DE TUBO DE 1 1/4" CED. 30. SE INCLUYE LIMPIEZA Y APLICACIÓN DE RECUBRIMIENTO EPOXICO Y TODO LO NECESERIO PARA SU CORRECTA FIJACION.</t>
  </si>
  <si>
    <t xml:space="preserve">SUMINISTRO, INSTALACION Y PRUEBA DE ESCALERA DE RAMPA, FABRICADA CON CANAL DE 6", 16 ESCALONES DE REJILLA IRVING DE 90 CM DE LONGITUD POR 21.2 CM DE ANCHO, Y BARANDAL DE TUBO DE 1 1/4" CED. 30. SE INCLUYE LIMPIEZA CON SAND BLAST GRADO COMERCIAL Y APLICACIÓN DE DOS MANOS DE PRIMARIO CROMATO DE ZINC Y DOS MANOS DE  ACABADO EPOXICO. INCLUYE TODO LO NECESARIO PARA SU CORRECTA EJECUCION </t>
  </si>
  <si>
    <t xml:space="preserve">SUMINISTRO, INSTALACION Y PRUEBA DE BOMBA SUMERGIBLE 3888D3 DE 1.5 HP PARA MANEJAR 14 LPS CONTRA UNA CARGA DE 4.5 M.C.A. CUERPO E IMPULSOR SEMIABIERTO DE HIERRO GRIS PARA MENEJO DE SOLIDOS CON PASO DE ESFERA DE 2", MOTOR ELECTRICO TRIFASICO 440 VOLTS, 60HZ.  INCLUYE TODO LO NECESARIO PARA SU CORRECTA EJECUCION </t>
  </si>
  <si>
    <t xml:space="preserve">SUMINISTRO, INSTALACION Y PRUEBA DE SENSOR Y MEDIDOR DE OXIGENO DISUELTO PARA COLOCARSE SOBRE BARANDAL,  INDICACION LOCAL Y SALIDA 4 A 20 MA. INCLUYE TODO LO NECESARIO PARA SU CORRECTA EJECUCION </t>
  </si>
  <si>
    <t>AGI SUM 1HP</t>
  </si>
  <si>
    <t>SUMINISTRO E INSTALACION DE AGITADOR SUMERGIBLE CONSTRUIDO EN ACERO INOXIDABLE, SOPORTE GUIA DE ACERO INOXIDABLE, MOTOR DE 1 HP, 440 VOTS. SE INCLUYE TODOS LOS MATERIALES NECESARIOS PARA UNA CORRECTA INSTALACION.</t>
  </si>
  <si>
    <t xml:space="preserve">SUMINISTRO, INSTALACION Y PRUEBA  DE PUERTO DE OBSERVACION DE 2.0 M X 1.0 M ARMADO CON REJILLA IRVING SOPORTADO SOBRE CANAL DE 4" Y ANGULO DE 2x1/4", Y BARANDAL DE TUBO DE 1 1/4" CED. 30. SE INCLUYE LIMPIEZA CON SAND BLAST GRADO COMERCIAL Y APLICACIÓN DE DOS MANOS DE PRIMARIO CROMATO DE ZINC Y DOS MANOS DE  ACABADO EPOXICO. Y TODO LO NECESARIO PARA SU CORRECTA EJECUCION </t>
  </si>
  <si>
    <t>FOSA DE RECIRCULACION DE LODOS, FOSA DE NATAS SECUNDARIAS</t>
  </si>
  <si>
    <t>SUMINISTRO, INSTALACION Y PRUEBA DE BOMBA SUMERGIBLE MODELO CP 3068 DE 2.4 KW PARA MANEJAR 7.5 LPS CONTRA UNA CARGA DINAMICA TOTAL DE 8.7 M.C.A. Y UNA CARGA ESTATICA DE 6.0 M. CUERPO E IMPULSOR SEMIABIERTO DE HIERRO GRIS CLASE 35B ASTM48 PARA MENEJO DE SOLIDOS CON PASO DE ESFERA DE 2", MOTOR ELECTRICO TRIFASICO 440 VOLTS, 60HZ. SE INCLUYE CODO DE DESCARGA DE 75X75 MM, Y BASE DE GUIAS DE EXTRACCIÓN.</t>
  </si>
  <si>
    <t xml:space="preserve">SUMINISTRO, INSTALACION Y PRUEBA DE ESTRUCTURA PARA EXTRACION DE BOMBAS, CONSTRUIDA CON POSTES DE PTR A.C. DE 3" LIVIANO DE 2.00 M. DE ALTURA Y RIEL DE VIGA DE 6" x 18.4 KG/M Y PLACA DE REFUERZO DE 1/4", CON UN PESO APROXIMADO DE 254 KG. INCLUYE TROLEY Y POLIPASTO DE 0.5 TON DE CADENA GALVANIZADA DE 7.0 M DE LONGITUD. SE INCLUYE LIMPIEZA CON SAND BLAST GRADO COMERCIAL Y APLICACIÓN DE DOS MANOS DE PRIMARIO CROMATO DE ZINC Y DOS MANOS DE  ACABADO EPOXICO COLOR AMARILLO. INCLUYE TODO LO NECESARIO PARA SU CORRECTA EJECUCION </t>
  </si>
  <si>
    <t>SUMINISTRO , INSTALACION Y PRUEBA DE SISTEMA HIDRONEUMATICO FORMADO POR BOMBA CENTRIFUGA HORIZONTAL DE 2 HP Y TANQUE PRECARGADO DE 100 LTS. SE INCLUYE TUBERIA DE SUCCION Y DESCARGA DE FIERRO GALVANIZADO, VALVULAS CHECK, VALVULAS DE ESFERA TODOS DE 1 1/2" DE DIAMETRO.</t>
  </si>
  <si>
    <t>01.20.00</t>
  </si>
  <si>
    <t>OBRA CIVIL PARA TUBERIAS DE INTERCONEXION A TODA LA PLANTA</t>
  </si>
  <si>
    <t>EXCAVACION CON EQUIPO EN MATERIAL COMUN TIPO B, EN SECO. P/ZANJA. DE 0 A 2 MTS DE PROFUNDIDAD</t>
  </si>
  <si>
    <t>PLANTILLA APISONADA AL 85% PROCTOR P/ZANJA. CON MATERIAL DE BANCO.</t>
  </si>
  <si>
    <t>RELLENO Y COMPACTADO EN ZANJA AL 90% PROCTOR, CON MATERIAL PRODUCTO DE EXCAVACION.</t>
  </si>
  <si>
    <t>ACARREO 1er. KM. DE MATERIALES PETREOS, ARENA, GRAVA, MAT. PRODUCTO DE EXCAVACION EN CAMION VOLTEO, DESCARGA A VOLTEO</t>
  </si>
  <si>
    <t>ACARREO KM. SUBSECUENTES AL 1o., DE MAT. PETREOS ARENA, GRAVA, MAT. PRODUCTO DE EXCAVACION EN CAMION VOLTEO</t>
  </si>
  <si>
    <t>M3.KM.</t>
  </si>
  <si>
    <t>01.21.00</t>
  </si>
  <si>
    <t>OBRA CIVIL PARA BASES DE POSTES DE ALUMBRADO EXTERIOR, POSTES DE PARARRAYOS Y OBRA CIVIL PARA CANALIZACIONES SUBTERRANEAS DE DUCTOS ELECTRICOS.</t>
  </si>
  <si>
    <t>FABRICACION Y COLADO DE CONCRETO VIBRADO Y CURADO DE F'C=100 KG/CM2. PARA PLANTILLA DE 5 CM DE ESPESOR PARA BASE DE POSTES.</t>
  </si>
  <si>
    <t>FABRICACION Y COLADO DE CONCRETO VIBRADO Y CURADO DE F'C=100 KG/CM2. PARA CANALIZACONES DE DUCTOS ELECTRICOS</t>
  </si>
  <si>
    <t>CIMBRA DE MADERA PARA ACABADOS NO APARENTES EN BASE DE POSTES.</t>
  </si>
  <si>
    <t>SUMINISTRO Y COLOCACION DE ACERO DE REFUERZO. Fy=4200 KG/CM2. PARA BASE DE POSTES DIFERENTES DIAMETROS.</t>
  </si>
  <si>
    <t>FABRICACION Y COLADO DE CONCRETO VIBRADO Y CURADO DE F'C=200 KG/CM2. EN BASE DE POSTES.</t>
  </si>
  <si>
    <t>PRUEBAS DE ESTANQUIDAD</t>
  </si>
  <si>
    <t>ELABORACION DE PRUEBAS DE ESTANQUIDAD</t>
  </si>
  <si>
    <t xml:space="preserve">PZA                  </t>
  </si>
  <si>
    <t>TRAZ C/APA ESTRUC</t>
  </si>
  <si>
    <t>DESP ACA 1KM</t>
  </si>
  <si>
    <t>EXCA EQU E B S A 0-6</t>
  </si>
  <si>
    <t>EXCA EQU E B S A 0-4</t>
  </si>
  <si>
    <t>RELL COM 90 C/MPDB</t>
  </si>
  <si>
    <t>ACER REF #3-8 EST</t>
  </si>
  <si>
    <t>PLAN CONC 100 PRE</t>
  </si>
  <si>
    <t>CONC 250 EST</t>
  </si>
  <si>
    <t>ACAR 1ER KM MON PAV</t>
  </si>
  <si>
    <t>RELL COM 90 C/MPDE</t>
  </si>
  <si>
    <t>AGRE FIL GRA 0.75-1.5</t>
  </si>
  <si>
    <t>02.00.00</t>
  </si>
  <si>
    <t>EQUIPAMIENTO</t>
  </si>
  <si>
    <t>02.01.00</t>
  </si>
  <si>
    <t>CANAL DESARENADOR Y CARCAMO DE BOMBEO DE AGUA CRUDA</t>
  </si>
  <si>
    <t xml:space="preserve">SUMINISTRO, INSTALACION Y PRUEBA DE BARANDAL FABRICADO CON TUBO DE A.C. DE 1 1/4", FORMADO POR POSTES A UNA DISTANCIA MAXIMA DE 1.5 M CON PLACA DE SUJECION DE 12 CM POR 10 CM, CON TRABEZAÑO SUPERIOR E INTERMEDIO. SE INCLUYE LIMPIEZA CON SAND BLAST GRADO COMERCIAL ACABADO CON RECUBRIMIENTO PRIMARIO Y ACABADO EPOXICO. INCLUYE TODO LO NECESARIO PARA SU CORRECTA EJECUCION </t>
  </si>
  <si>
    <t>02.02.00</t>
  </si>
  <si>
    <t>REACTOR BIOLOGICO</t>
  </si>
  <si>
    <t>SUMINISTRO E INTALACION DE CONDUCTOR  DE COBRE DESNUDO CALIBRE 6, MARCA CONDUMEX, MONTERREY O SIMILAR, INCLUYE TENDIDO, MANIOBRAS, INSTALACION, GUIADO, DESPERDICIOS, MANO DE OBRA ESPECIALIZADA, EQUIPO Y HERRAMIENTA, PRUEBAS Y PUESTA EN MARCHA.</t>
  </si>
  <si>
    <t>ELAT CAB CU D 4</t>
  </si>
  <si>
    <t>SUMINISTRO E INTALACION DE CONDUCTOR  DE COBRE DESNUDO CALIBRE 4, MARCA CONDUMEX, MONTERREY O SIMILAR, INCLUYE TENDIDO, MANIOBRAS, INSTALACION, GUIADO, DESPERDICIOS, MANO DE OBRA ESPECIALIZADA, EQUIPO Y HERRAMIENTA, PRUEBAS Y PUESTA EN MARCHA.</t>
  </si>
  <si>
    <t xml:space="preserve">SUMINISTRO, INSTALACION Y PRUEBA DE MEDIDOR DE FLUJO MAGNETICO PARA COLOCARSE ENTRE BRIDAS EN TUBERIA DE 6" DE DIAMETRO, INDICACION LOCAL Y SALIDA 4 A 20 MA. INCLUYE TODO LO NECESARIO PARA SU CORRECTA EJECUCION </t>
  </si>
  <si>
    <t>SEDIMENTADOR PRIMARIO Y CLARIFICADOR SECUNDARIO</t>
  </si>
  <si>
    <t>MECA CLS ACE 5.25 M</t>
  </si>
  <si>
    <t xml:space="preserve">SUMINISTRO, INSTALACION Y PRUEBA DE MACANISMO BARRELODOS Y BARRENATAS TIPO PALETAS PARA SEDIMENTADOR PRIMARIO DE 5.25 M DE DIAMETRO, FABRICADO EN ACERO ESTRUCTURAL SA-36 LIMPIEZA CON SAND BLAST A METAL BLANCO Y TRES MANOS DE ALQUITRAN DE HULLA, EXCEPTO EN DONDE SE INDIQUE. SE INCLUYE ESCALERA DE ACCESO PASILLO CENTRAL CON BARANDAL, CAJA DE NATAS, BAFLE CENTRAL, BRAZO DESNATADOR, BRAZOS ARRASTRA LODOS, COLUMNA CENTRAL DE TUBO DE 10", PANTALLA Y VERTEDOR FABRICADOS CON LAMINA DE ALUMINIO DE 1/8" DE ESPESOR, TORNAMESA CENTRAL CON MOTOR DE 1/2 HP 440 V/3F/60HZ. INCLUYE TODO LO NECESARIO PARA SU CORRECTA EJECUCION </t>
  </si>
  <si>
    <t xml:space="preserve">SUMINISTRO, INSTALACION Y PRUEBA DE MACANISMO BARRELODOS Y BARRENATAS TIPO ESPIRAL PARA CLARIFICADOR SECUNADRIO DE 7.85 M DE DIAMETRO, FABRICADO EN ACERO ESTRUCTURAL SA-36 LIMPIEZA CON SAND BLAST A METAL BLANCO Y TRES MANOS DE ALQUITRAN DE HULLA, EXCEPTO EN DONDE SE INDIQUE. SE INCLUYE ESCALERA DE ACCESO PASILLO CENTRAL CON BARANDAL, CAJA DE NATAS, BAFLE CENTRAL, BRAZO DESNATADOR, BRAZOS ARRASTRA LODOS, COLUMNA CENTRAL DE TUBO DE 12", PANTALLA Y VERTEDOR FABRICADOS CON LAMINA DE ALUMINIO DE 1/8" DE ESPESOR, TORNAMESA CENTRAL CON MOTOR DE 1/2 HP 440 V/3F/60HZ. INCLUYE TODO LO NECESARIO PARA SU CORRECTA EJECUCION </t>
  </si>
  <si>
    <t>SUMINISTRO, INSTALACION Y PRUEBA DE DOSIFICADOR ELECTROMAGNETICO MARCA MILTON ROY PARA MANEJAR 7.6 LPH DE HIPOCLORITO DE SODIO AL 13%, PRESION DE DESCARGA 50 PSI, CONEXIÓN DE SUCCION Y DESCARGA DE 3/8", CABEZAL CONSTRUIDO EN PVC, CONEXIÓN DE ALIMENTACION ELECTRICA DE 115 VOLTS. SE INCLUYE BASE DE SOPORTACIÓN CONSTRUIDA EN ACERO AL CARBON CON RECUBRIMIENTO EPOXICO ASI COMO LA TUBERIA DE DESCARGA DE PVC CED. 80 DE 1/2" DE DIAMETRO</t>
  </si>
  <si>
    <t>CAJA DE DERIVACION</t>
  </si>
  <si>
    <t>01.11.00</t>
  </si>
  <si>
    <t xml:space="preserve">01.15.00 </t>
  </si>
  <si>
    <t>01.22.00</t>
  </si>
  <si>
    <t>ACER RC SOL 4 2</t>
  </si>
  <si>
    <t>4'' X 2''</t>
  </si>
  <si>
    <t>3'' X 2''</t>
  </si>
  <si>
    <t>ACER TAP 4</t>
  </si>
  <si>
    <t xml:space="preserve">3'' </t>
  </si>
  <si>
    <t>ACER INS 3</t>
  </si>
  <si>
    <t>ACER EMP 3</t>
  </si>
  <si>
    <t>ACER EMP 4</t>
  </si>
  <si>
    <t>02.07.00</t>
  </si>
  <si>
    <t>02.08.00</t>
  </si>
  <si>
    <t>02.09.00</t>
  </si>
  <si>
    <t>CASETA DE DESHIDRATACION DE LODOS</t>
  </si>
  <si>
    <t>SUMINISTRO, INSTALACION Y PRUEBA DE BOMBA CENTRIFUGA HORIZONTAL CON ACOPLAMIENTO CERRADO PARA LAVADO DE BANDAS, PARA MANEJAR 1.4 LPSH CON UNA PRESION DE DESCARGA DE 59 M.C.A. MOTOR ELECTRICO DE 2.2 KW, 440 V/3F/60HZ. CUERPO DE HIRRO GRIS, IMPULSOR DE BRONCE.</t>
  </si>
  <si>
    <t>SUMINISTRO E INSTALACIÓN DE CONDULET TIPO FS DE 25 MM  CON TAPA INTEMPERIE  PARA CONTACTO MONOFASICO POLARIZADO.   INCLUYE MATERIAL, MANO DE OBRA, HERRAMIENTA Y TODO LO NECESARIO PARA SU CORRECTA INSTALACIÓN.</t>
  </si>
  <si>
    <t>SUMINISTRO E INSTALACIÓN DE CONDULET TIPO FSC DE 25 MM  CON TAPA INTEMPERIE  PARA CONTACTO MONOFASICO POLARIZADO.   INCLUYE MATERIAL, MANO DE OBRA, HERRAMIENTA Y TODO LO NECESARIO PARA SU CORRECTA INSTALACIÓN.</t>
  </si>
  <si>
    <t>PTAR ELEC CAB 4 X 8</t>
  </si>
  <si>
    <t>SUMINISTRO E INSTALACION DE INTERRUPTOR TERMOMAGNETICO TIPO QO DE 1X15 AMPERES CAT. QO115. MCA. SQD. INCLUYE INSTALACION, MANO DE OBRA, PRUEBAS Y PUESTA EN SERVICIO.</t>
  </si>
  <si>
    <t>SUMINISTRO E INSTALACION DE INTERRUPTOR TERMOMAGNETICO TIPO QO DE 2X15 AMPERES. CAT. QO215. MCA. SQD. INCLUYE INSTALACION, MANO DE OBRA, PRUEBAS Y PUESTA EN SERVICIO.</t>
  </si>
  <si>
    <t>SUMINISTRO E INSTALACION DE INTERRUPTOR TERMOMAGNETICO TIPO QO DE 2X20 AMPERES. CAT. QO220. MCA. SQD. INCLUYE INSTALACION, MANO DE OBRA, PRUEBAS Y PUESTA EN SERVICIO.</t>
  </si>
  <si>
    <t>SUMINISTRO E INSTALACION DE INTERRUPTOR TERMOMAGNETICO TIPO QO DE 3X 50 AMPERES. CAT. QO250. MCA. SQD.  INCLUYE INSTALACION, MANO DE OBRA, PRUEBAS Y PUESTA EN SERVICIO.</t>
  </si>
  <si>
    <t>SUMINISTRO Y COLOCACION DE CHAROLA DE ALUMINIO TIPO ESCALERA DE 16 PULG. DE ANCHO, ESPACIAMIENTO DE 6 PULG Y PERFIL DE 6 PUG.  INCLUYE: M.O, MATERIAL DE FIJACION, ACCEESORIOS Y TODO LO NECESARIO PARA SU CORRECTA INSTALACION.</t>
  </si>
  <si>
    <t>SUMINISTRO Y COLOCACION EXTITOR DE 8 KG. EN GABINETE EXTERIOR A PRUEBA DE LLUVIA  INCLUYE: M.O, MATERIAL DE FIJACION, ACCEESORIOS Y TODO LO NECESARIO PARA SU CORRECTA INSTALACION.</t>
  </si>
  <si>
    <t>SUMINISTRO E INSTALACIÓN DE CABLE DE CONTROL MULTICONDUCTOR THHW-LS 75/90ªC  CALIBRE 2 X 14 AWG,  600VOLTS.  MCA. VIAKON TIPO TC. INCLUYE MATERIAL, MANO DE OBRA,</t>
  </si>
  <si>
    <t>SUMINISTRO E INSTALACIÓN DE CABLE DE CONTROL  MULTICONDUCTOR THHW-LS 75/90ªC  CALIBRE 4 X 14 AWG. 600 VOLTS.  MCA. VIAKON TIPO TC. INCLUYE MATERIAL, MANO DE OBRA,</t>
  </si>
  <si>
    <t>SUMINISTRO E INSTALACIÓN DE CABLE DE CONTROL MUTICONDUCTOR THHW-LS 75/90ªC CALIBRE 5 X 14 AWG. 600 VOLTS MCA. VIAKON TIPO TC. INCLUYE MATERIAL, MANO DE OBRA,</t>
  </si>
  <si>
    <t xml:space="preserve">SUMINISTRO E INSTALACION DE TAPA PARA  CONTACTO    DUPLEX   MONTAJE EN CHALUPA  MCA. CROUSE HINDS O SIMILAR. INCLUYE: MATERIALES, EQUIPO, HERRAMIENTA Y MANO DE OBRA NECESARIA PARA SU COMPLETA EJECUCION. </t>
  </si>
  <si>
    <t>SUMINISTRO E INSTALACION DE CONTACTO   MEDIA VUELTA 2 POLOS, 3 HILOS, 15A. 250 Volts.  MARCA. ARROW HART. INCLUYE: MATERIALES, EQUIPO, HERRAMIENTA Y MANO DE OBRA NECESARIA PARA SU COMPLETA EJECUCION.</t>
  </si>
  <si>
    <t xml:space="preserve">SUMINISTRO E INSTALACION DE TAPA PARA  CONTACTO    MEDIA VUELTA 2 POLOS, 3 HILOS,    MONTAJE EN CHALUPA  MCA. CROUSE HINDS O SIMILAR. INCLUYE: MATERIALES, EQUIPO, HERRAMIENTA Y MANO DE OBRA NECESARIA PARA SU COMPLETA EJECUCION. </t>
  </si>
  <si>
    <t xml:space="preserve">SUMINISTRO E INSTALACION DE TAPA PARA  CONTACTO   MEDIA VUELTA 2 POLOS, 3 HILOS,   MONTAJE EN CONDULET FS CAT.   DS-21-G  MCA. CROUSE HINDS. INCLUYE: MATERIALES, EQUIPO, HERRAMIENTA Y MANO DE OBRA NECESARIA PARA SU COMPLETA EJECUCION. </t>
  </si>
  <si>
    <t>SUMI INS APA SEN</t>
  </si>
  <si>
    <t xml:space="preserve">SUMINISTRO E INSTALACION DE INTERRUPTOR SENCILLO  10 AMP. 127 volts. Cat 50001N  MARCA QUINZIÑO MAGIC. INCLUYE: BASE Y TAPA COLOR MARFIL,  MATERIALES, EQUIPO, HERRAMIENTA Y MANO DE OBRA NECESARIA PARA SU COMPLETA EJECUCION. </t>
  </si>
  <si>
    <t>SUMINISTRO E INSTALACION DE APAGADOR SENCILLO 10 AMP. 127 VOLTS. TIPO PALANCA VERTICAL  (TOGGLE) PARA MONTAJE EN CONDULET FS MCA. ARROW HART O SIMILAR. INCLUIR: TAPA  PARA APAGADOR  CATALOGO DS-32-G, MARCA. CROUSE HINDS.  MATERIAL, M.O Y TODO LO NECESARIO PARA SU CORRECTA COLOCACON.</t>
  </si>
  <si>
    <t xml:space="preserve">SUMINISTRO E INSTALACION DE INTERRUPTOR ESCALERA  15 AMP. 127 volts. Cat 5003N  MARCA QUINZIÑO MAGIC. INCLUYE: BASE Y TAPA COLOR MARFIL,  MATERIALES, EQUIPO, HERRAMIENTA Y MANO DE OBRA NECESARIA PARA SU COMPLETA EJECUCION. </t>
  </si>
  <si>
    <t>SUMINISTRO Y COLOCACION DE CABLE DE COBRE   PARA PARARRAYOS  DE 28 HILOS (122.0 MCM) DIAMETRO DE 13 mm. Catalogo. No. C-40  MARCA ANPASA.  INCLUYE TENDIDO, MANIOBRAS, INSTALACION, GUIADO, DESPERDICIOS, MANO DE OBRA ESPECIALIZADA, EQUIPO Y HERRAMIENTA, PRUEBAS,  PUESTA EN MARCHA  Y TODO LO NECESARIIO PARA SU CORRECTA COLOCACION.</t>
  </si>
  <si>
    <t>SUMINISTRO Y COLOCACION DE  Tubo albañal de 250 X 1000 mm. INCLUYE:  MANIOBRAS, INSTALACION,   MANO DE OBRA ESPECIALIZADA, EQUIPO Y HERRAMIENTA, PRUEBAS,  PUESTA EN MARCHA  Y TODO LO NECESARIIO PARA SU CORRECTA COLOCACION.</t>
  </si>
  <si>
    <t>SUMINISTRO E INSTALACIÓN DE Abrazadera de CU ANPASA.  INCLUYE MATERIAL, MANO DE OBRA, HERRAMIENTA Y TODO LO NECESARIO PARA SU CORRECTA INSTALACIÓN.</t>
  </si>
  <si>
    <t>SUMINISTRO E INSTALACIÓN DE PARARRAYO PUNTA TIPO DIPOLO CORONA EP-D CATALOGO AME-009 MARCA AMESA.    INCLUYE MATERIAL, MANO DE OBRA, HERRAMIENTA Y TODO LO NECESARIO PARA SU CORRECTA INSTALACIÓN.</t>
  </si>
  <si>
    <t>UVIE</t>
  </si>
  <si>
    <t>PRUEBAS ELECTRICAS DE INSTALACIONES ELECTRICAS.</t>
  </si>
  <si>
    <t>PRUEBAS</t>
  </si>
  <si>
    <t>PAGO POR UNIDAD VERIFICADORA DE  INSTALACIONES ELECTRICAS. Y ACTUALIZACION DE PROYECTO ELECTRICO.</t>
  </si>
  <si>
    <t>PLANOS ELECTRICOS.</t>
  </si>
  <si>
    <t xml:space="preserve">      ELABORACIÓN E INTEGRACIÓN DE PLANOS ELECTRICOS ASBUILD.</t>
  </si>
  <si>
    <t>SUMINISTRO E INSTALACIÓN DE CABLE DE CONTROL MUTICONDUCTOR  THHW-LS 75/90ªC  CALIBRE 4 X 10 MCA. VIAKON TIPO TC. INCLUYE MATERIAL, MANO DE OBRA, HERRAMIENTA Y TODO LO NECESARIO PARA SU CORRECTA INSTALACIÓN.</t>
  </si>
  <si>
    <t>SUMINISTRO E INSTALACIÓN DE CABLE DE CONTROL MUTICONDUCTOR  THHW-LS 75/90ªC  CALIBRE 4 X 8 MCA. VIAKON TIPO TC. INCLUYE MATERIAL, MANO DE OBRA, HERRAMIENTA Y TODO LO NECESARIO PARA SU CORRECTA INSTALACIÓN.</t>
  </si>
  <si>
    <t>ELAT CAB THW 14</t>
  </si>
  <si>
    <t>ELAT CAB THW 10</t>
  </si>
  <si>
    <t>ELAT CAB THW 6</t>
  </si>
  <si>
    <t>ELAT CAB THW 4</t>
  </si>
  <si>
    <t>ELAT CAB THW 2</t>
  </si>
  <si>
    <t>ELAT CAB THW 1/0</t>
  </si>
  <si>
    <t>SUMINISTRO E INSTALACION DE CONDUCTOR THW-LS CALIBRE 14 AWG, MARCA CONDUMEX, MONTERREY O SIMILAR INCLUYE GUIADO, TENDIDO, INSTALACION, MANIOBRAS, DESPERDICIOS, MANO DE OBRA ESPECIALIZADA, EQUIPO Y HERRAMIENTAS, PRUEBAS Y PUESTA EN MARCHA.</t>
  </si>
  <si>
    <t>SUMINISTRO E INSTALACION DE CONDUCTOR THW-LS CALIBRE 10 AWG, COLOR NEGRO MARCA CONDUMEX, MONTERREY O SIMILAR INCLUYE GUIADO, TENDIDO, INSTALACION, MANIOBRAS, DESPERDICIOS, MANO DE OBRA ESPECIALIZADA, EQUIPO Y HERRAMIENTAS, PRUEBAS Y PUESTA EN MARCHA.</t>
  </si>
  <si>
    <t>SUMINISTRO E INSTALACION DE LUMINARIA USO INTERPERIE 100 WATTS, SELLADA A PRUEBA DE VAPOR, INCANDESCENTE, CAT. VDA2759, MCA. CROUSE HINS. BASE Y GUARDA DE ALUMINIO CON GLOBO DE VIDRIO, INCLUYE: MATERIALES, EQUIPO, HERRAMIENTA Y MANO DE OBRA NECESARIA PARA SU COMPLETA EJECUCION.</t>
  </si>
  <si>
    <t>SUMINISTRO E INSTALACION DE APAGADOR SENCILLO 10 AMP. 127 VOLTS. TIPO PALANCA VERTICAL  (TOGGLE) PARA MONTAJE EN CONDULET FS MCA. ARROW HART O SIMILAR. INCLUIR: TAPA  APAGADOR USO INTEMPERIE, OPERACION ABIERTO CERRADO CAT DS-185-G, MCA. CROUSE HINDS.  MATERIAL, M.O Y TODO LO NECESARIO PARA SU CORRECTA COLOCACON.</t>
  </si>
  <si>
    <t>BAN PVC C/O 9</t>
  </si>
  <si>
    <t>CIMB APA EST</t>
  </si>
  <si>
    <t>PLAN API 10</t>
  </si>
  <si>
    <t>POZ VIS ESP</t>
  </si>
  <si>
    <t>REGIST SAN 4060100</t>
  </si>
  <si>
    <t>REV MAT BAN</t>
  </si>
  <si>
    <t>EMP PIE 20</t>
  </si>
  <si>
    <t>GUA CONC 200</t>
  </si>
  <si>
    <t xml:space="preserve">SUMINISTRO E INSTALACION DE VALVULA CHECK DE 1 1/2'' HORIZONTAL BRONCE ROSCAR., INCLUYE  TORNILLERÍA, EMPAQUES, ELEMENTOS DE FIJACIÓN, ANCLAJE Y SOPORTE </t>
  </si>
  <si>
    <t>PG</t>
  </si>
  <si>
    <t>SUMINISTRO, INSTALACION Y PRUEBA DE INDICADORES DE PRESION FORMADOS POR UN MANOMETRO  CON CARATULA DE 2", 2 VALVULAS DE ESFERA DE 1/2", 3 NIPLES DE 1/2"X4" GALV. UNA R.B. DE 1/2"X1/4" GAL. UN COPLE DE 1/4" GALV. Y UNA COLA DE COCHINO DE 1/4". SE INCLUYE EMPAQUES, ELEMENTOS DE FIJACION, ANCLAJE Y SOPORTE.</t>
  </si>
  <si>
    <t>SUMINISTRO, FABRICACION E INSTALACION DE SOPORTES PARA TUBERIA DE DIFERENTES DIAMETROS. SE INCLUYE MATERIAL EN ACERO AL CARBON ESTRUCTURAL, CORTES, BISELES, SOLDADURA, ELEMENTOS DE FIJACION Y ANCLAJE</t>
  </si>
  <si>
    <t>IMPE BAN PVC C/O 9</t>
  </si>
  <si>
    <t>EXCA EQU CAM B</t>
  </si>
  <si>
    <t>TERR C/MPDE 85</t>
  </si>
  <si>
    <t>TERR C/MPDB 90</t>
  </si>
  <si>
    <t>PVCA TUB S25 10</t>
  </si>
  <si>
    <t>PVCA TUB S25 06</t>
  </si>
  <si>
    <t>RELL ACOS M/PDE</t>
  </si>
  <si>
    <t>RELL COM C/MPDE</t>
  </si>
  <si>
    <t>POZO VIS ESP 1.50M</t>
  </si>
  <si>
    <t>POZO VIS ESP 2.00M</t>
  </si>
  <si>
    <t>BROC Y TAPA CONC</t>
  </si>
  <si>
    <t>PAV BAN  08 200</t>
  </si>
  <si>
    <t>CERC POR 4</t>
  </si>
  <si>
    <t>CERC POR 1.0</t>
  </si>
  <si>
    <t>JARD PAS ROL ALF</t>
  </si>
  <si>
    <t>EXCA MAN E B S 0-2</t>
  </si>
  <si>
    <t>NOM-007-CNA-1997</t>
  </si>
  <si>
    <t>BOMB 33L-18M</t>
  </si>
  <si>
    <t>SIST DIS PRO REA</t>
  </si>
  <si>
    <t>BOMB 18L-7.0M</t>
  </si>
  <si>
    <t>BOMB 2L-5.0M</t>
  </si>
  <si>
    <t>EQMEC SOP 5HP</t>
  </si>
  <si>
    <t>ACER COD 90 6</t>
  </si>
  <si>
    <t>ACER COD 90 8</t>
  </si>
  <si>
    <t>ACER COD 90 10</t>
  </si>
  <si>
    <t>ACER COD 90 2</t>
  </si>
  <si>
    <t>ACER COD 90 3</t>
  </si>
  <si>
    <t>ACER COD 90 4</t>
  </si>
  <si>
    <t>ACER COD 45 4</t>
  </si>
  <si>
    <t>ACER COD 45 6</t>
  </si>
  <si>
    <t>ACER TEE 4</t>
  </si>
  <si>
    <t>ACER TEE 3</t>
  </si>
  <si>
    <t>FOFO BRI SOL 4</t>
  </si>
  <si>
    <t>FOFO BRI SOL 6</t>
  </si>
  <si>
    <t>FOFO BRI SOL 2</t>
  </si>
  <si>
    <t>FOFO BRI SOL 3</t>
  </si>
  <si>
    <t>ACER TAP 8</t>
  </si>
  <si>
    <t>ACER TAP 3</t>
  </si>
  <si>
    <t>ACER TAP 6</t>
  </si>
  <si>
    <t>ACER TUB C40 6</t>
  </si>
  <si>
    <t>ACER TUB C40 2</t>
  </si>
  <si>
    <t>ACER TUB C40 3</t>
  </si>
  <si>
    <t>ACER TUB C40 4</t>
  </si>
  <si>
    <t>ACER TUB C20 8</t>
  </si>
  <si>
    <t>ACER TUB C20 10</t>
  </si>
  <si>
    <t>PVC TUB CED40 4</t>
  </si>
  <si>
    <t>ACER RC SOL 3 2</t>
  </si>
  <si>
    <t>ACER RC SOL 4 3</t>
  </si>
  <si>
    <t>ACER RC SOL 6 4</t>
  </si>
  <si>
    <t>PVC COD 90  4</t>
  </si>
  <si>
    <t>ACER INS 2</t>
  </si>
  <si>
    <t>ACER INS 4</t>
  </si>
  <si>
    <t>ACER EMP 8</t>
  </si>
  <si>
    <t>ACER EMP 6</t>
  </si>
  <si>
    <t>ACER EMP 10</t>
  </si>
  <si>
    <t>GALV TUB 1 1/2</t>
  </si>
  <si>
    <t>GALV COD 90 1 1/2</t>
  </si>
  <si>
    <t>GALV COD 90 1/2</t>
  </si>
  <si>
    <t>GALV TEE 1 1/2</t>
  </si>
  <si>
    <t xml:space="preserve">GALV TAP </t>
  </si>
  <si>
    <t>GALV BRI SO 1 1/2</t>
  </si>
  <si>
    <t>GALV NIP 1 1/2 4</t>
  </si>
  <si>
    <t>GALV RB 1 1/2 1/2</t>
  </si>
  <si>
    <t>GALV RB 1 1/2 1</t>
  </si>
  <si>
    <t>GALV PI 1 1/2</t>
  </si>
  <si>
    <t>PVC VAL CH 1 1/2</t>
  </si>
  <si>
    <t xml:space="preserve">SUMINISTRO E INSTALACION DE VALVULA ESFERA DE 1 1/2'' BRONCE ROSCAR., INCLUYE  TORNILLERÍA, EMPAQUES, ELEMENTOS DE FIJACIÓN, ANCLAJE Y SOPORTE </t>
  </si>
  <si>
    <t>PVC VAL ES 1 1/2</t>
  </si>
  <si>
    <t xml:space="preserve">ACER EXT </t>
  </si>
  <si>
    <t>ACAR KM MON PAV</t>
  </si>
  <si>
    <t>GALV TUB 3/4</t>
  </si>
  <si>
    <t>GALV TUB 1</t>
  </si>
  <si>
    <t xml:space="preserve">GALV COP 3/4 </t>
  </si>
  <si>
    <t>GALV COP 1</t>
  </si>
  <si>
    <t>GALV COP 1 1/2</t>
  </si>
  <si>
    <t>GALV COD 90 3/4</t>
  </si>
  <si>
    <t>GALV TEE 1</t>
  </si>
  <si>
    <t>GALV COP 1 1/2 3/4</t>
  </si>
  <si>
    <t>GALV COP 1 1/2 1</t>
  </si>
  <si>
    <t>GALV COP 1 3/4</t>
  </si>
  <si>
    <t>EQME MED MAG 8"</t>
  </si>
  <si>
    <t xml:space="preserve">SUMINISTRO E INSTALACION DE CONTACTO    DOBLE POLARIZADO  127 VOLTS. 15 AMP.CAT.. M-5250-A  MCA. ARROW HART. INCLUYE: MATERIALES, EQUIPO, HERRAMIENTA Y MANO DE OBRA NECESARIA PARA SU COMPLETA EJECUCION. </t>
  </si>
  <si>
    <t xml:space="preserve">SUMINISTRO E INSTALACION DE TAPA PARA  CONTACTO    DUPLEX INTEMPERIE MONTAJE EN CONDULET FS CAT.   DS-70-G  MCA. CROUSE HINDS. INCLUYE: MATERIALES, EQUIPO, HERRAMIENTA Y MANO DE OBRA NECESARIA PARA SU COMPLETA EJECUCION. </t>
  </si>
  <si>
    <t>ELAT CAB THW 12</t>
  </si>
  <si>
    <t>SUMINISTRO E INSTALACION DE CONDUCTOR THW-LS CALIBRE 12 AWG, MARCA CONDUMEX, MONTERREY O SIMILAR INCLUYE GUIADO, TENDIDO, INSTALACION, MANIOBRAS, DESPERDICIOS, MANO DE OBRA ESPECIALIZADA, EQUIPO Y HERRAMIENTAS, PRUEBAS Y PUESTA EN MARCHA.</t>
  </si>
  <si>
    <t>SUMINISTRO E INSTALACION DE CONDUCTOR THW-LS CALIBRE 10 AWG,  MARCA CONDUMEX, MONTERREY O SIMILAR INCLUYE GUIADO, TENDIDO, INSTALACION, MANIOBRAS, DESPERDICIOS, MANO DE OBRA ESPECIALIZADA, EQUIPO Y HERRAMIENTAS, PRUEBAS Y PUESTA EN MARCHA.</t>
  </si>
  <si>
    <t>SUMINISTRO E INSTALACION DE CONDUCTOR THW-LS CALIBRE  8 AWG, COLOR VERDE MARCA CONDUMEX, MONTERREY O SIMILAR INCLUYE GUIADO, TENDIDO, INSTALACION, MANIOBRAS, DESPERDICIOS, MANO DE OBRA ESPECIALIZADA, EQUIPO Y HERRAMIENTAS, PRUEBAS Y PUESTA EN MARCHA.</t>
  </si>
  <si>
    <t>ELAT CAB THW  8</t>
  </si>
  <si>
    <t>SUMINISTRO E INSTALACION DE GABINETE HIMEL DE 30X25X15 CM. INCLUYE MANO DE OBRA, INSTALACION, PRUEBAS, Y PUESTA EN SERVICIO.</t>
  </si>
  <si>
    <t>SUMINISTRO E INSTALACION DE CONTACTOR PARA ALUMBRADO, 220 VOLTS, SIN GABINETE , INCLUYE MANO DE OBRA, INSTALACION, PRUEBAS, Y PUESTA EN SERVICIO.</t>
  </si>
  <si>
    <t>SUMINISTRO Y COLOCACION DE CONECTOR MACHO   PVC SERVICIO PESADO DE  21 MM  INCLUYE: M.O, MATERIAL DE FIJACION Y TODO LO NECESARIO PARA SU CORRECTA INSTALACION.</t>
  </si>
  <si>
    <t>SUMINISTRO Y COLOCACION DE CONECTOR MACHO   PVC SERVICIO PESADO  DE  27 MM  INCLUYE: M.O, MATERIAL DE FIJACION Y TODO LO NECESARIO PARA SU CORRECTA INSTALACION.</t>
  </si>
  <si>
    <t>PTAR ELEC COND X 19</t>
  </si>
  <si>
    <t>SUMINISTRO E INSTALACIÓN DE CONDULET TIPO X  CON TAPA Y EMPAQUE 21 MM. INCLUYE MATERIAL, MANO DE OBRA, HERRAMIENTA Y TODO LO NECESARIO PARA SU CORRECTA INSTALACIÓN.</t>
  </si>
  <si>
    <t>ELAT CON MON 3/4</t>
  </si>
  <si>
    <t>SUMINISTRO E INSTALACION DE CONTRA Y MONITOR, PARA TUBO DE 3/4" DE DIAMETRO, INCLUYE: MATERIALES, EQUIPO, HERRAMIENTA Y MANO DE OBRA NECESARIA PARA SU COMPLETA EJECUCION.</t>
  </si>
  <si>
    <t>T ELEC MON CO GO 1</t>
  </si>
  <si>
    <t>SUMINISTRO E INSTALACION DE MONITOR Y CONTRATUERCA GALVANIZADOS PARA 1" , INCLUYENDO ACARREOS, MANIOBRAS Y CONSUMIBLESPARA SU CORRECTA OPERACIÓN.</t>
  </si>
  <si>
    <t>SUMINISTRO Y COLOCACION DE CURVA   PVC SERVICIO PESADO  DE  53 MM  INCLUYE: M.O, MATERIAL DE FIJACION Y TODO LO NECESARIO PARA SU CORRECTA INSTALACION.</t>
  </si>
  <si>
    <t>SUMINISTRO E INSTALACIÓN DE TUBO CONDUIT ALUMINIO CED 40 ROSCADO 41 MM.  INCLUYE MATERIAL, MANO DE OBRA, HERRAMIENTA Y TODO LO NECESARIO PARA SU CORRECTA INSTALACIÓN.</t>
  </si>
  <si>
    <t>SUMINISTRO E INSTALACIÓN DE TUBO CONDUIT ALUMINIO CED 40 ROSCADO 53 MM.  INCLUYE MATERIAL, MANO DE OBRA, HERRAMIENTA Y TODO LO NECESARIO PARA SU CORRECTA INSTALACIÓN.</t>
  </si>
  <si>
    <t>PTAR ELEC TU ALU 41</t>
  </si>
  <si>
    <t>PTAR ELEC TU ALU 53</t>
  </si>
  <si>
    <t>ELEC TUB LIQU 13</t>
  </si>
  <si>
    <t>SUMINISTRO E INSTALACION DE TUBO LIQUATITE DE 1/2", MARCA TUBOS FLEXIBLES MEXICANOS O SIMILAR, INCLUYENDO ACARREOS, MANIOBRAS Y CONSUMIBLES NECESARIOS PARA SU CORRECTA OPERACIÓN.</t>
  </si>
  <si>
    <t>ELEC TUB LIQU 19</t>
  </si>
  <si>
    <t>SUMINISTRO E INSTALACIÓN DE DADO DE CONCRETO PARA POSTE CÓNICO CIRCULAR DE 8 MT , INCLUYE ANCLAS GALVANIZADA DE 3/4" X 100 CM</t>
  </si>
  <si>
    <t>OBRA ELECTRICA</t>
  </si>
  <si>
    <t>04.01.01</t>
  </si>
  <si>
    <t>04.01.02</t>
  </si>
  <si>
    <t>04.01.03</t>
  </si>
  <si>
    <t>04.01.04</t>
  </si>
  <si>
    <t>04.01.05</t>
  </si>
  <si>
    <t>04.01.06</t>
  </si>
  <si>
    <t>04.01.07</t>
  </si>
  <si>
    <t>04.01.08</t>
  </si>
  <si>
    <t>04.01.09</t>
  </si>
  <si>
    <t>04.00.00</t>
  </si>
  <si>
    <t>SUMINISTRO E INSTALACION DE TUBO LIQUATITE DE 3/4", MARCA TUBOS FLEXIBLES MEXICANOS O SIMILAR, INCLUYENDO ACARREOS, MANIOBRAS Y CONSUMIBLES NECESARIOS PARA SU CORRECTA OPERACIÓN.</t>
  </si>
  <si>
    <t>ELEC TUB LIQU 25</t>
  </si>
  <si>
    <t>SUMINISTRO E INSTALACION DE TUBO LIQUATITE DE 1", MARCA TUBOS FLEXIBLES MEXICANOS O SIMILAR, INCLUYENDO ACARREOS, MANIOBRAS Y CONSUMIBLES NECESARIOS PARA SU CORRECTA OPERACIÓN.</t>
  </si>
  <si>
    <t>ELEC TUB LIQU 53</t>
  </si>
  <si>
    <t>SUMINISTRO E INSTALACION DE TUBO LIQUATITE DE 2", MARCA TUBOS FLEXIBLES MEXICANOS O SIMILAR, INCLUYENDO ACARREOS, MANIOBRAS Y CONSUMIBLES NECESARIOS PARA SU CORRECTA OPERACIÓN.</t>
  </si>
  <si>
    <t>SUMINISTRO E INSTALACIÓN DE CONECTOR TIPO GLÁNDULA DE 1/2 PULG. GLÁNDULA DE 3/8 PULG. INCLUYE MATERIAL, MANO DE OBRA, HERRAMIENTA Y TODO LO NECESARIO PARA SU CORRECTA INSTALACIÓN.</t>
  </si>
  <si>
    <t>ELEC CON LIQU R 13</t>
  </si>
  <si>
    <t>SUMINISTRO E INSTALACION DE CONECTOR RECTO PARA TUBO LIQUATITE DE  1/2", MARCA DOMEX O SIMILAR, INCLUYENDO ACARREOS, MANIOBRAS Y CONSUMIBLES NECESARIOS PARA SU CORRECTA OPERACIÓN.</t>
  </si>
  <si>
    <t>ELEC CON LIQU R 19</t>
  </si>
  <si>
    <t>SUMINISTRO E INSTALACION DE CONECTOR RECTO PARA TUBO LIQUATITE DE  3/4", MARCA DOMEX O SIMILAR, INCLUYENDO ACARREOS, MANIOBRAS Y CONSUMIBLES NECESARIOS PARA SU CORRECTA OPERACIÓN.</t>
  </si>
  <si>
    <t>ELEC CON LIQU R 53</t>
  </si>
  <si>
    <t>SUMINISTRO E INSTALACION DE CONECTOR RECTO PARA TUBO LIQUATITE DE  2", MARCA DOMEX O SIMILAR, INCLUYENDO ACARREOS, MANIOBRAS Y CONSUMIBLES NECESARIOS PARA SU CORRECTA OPERACIÓN.</t>
  </si>
  <si>
    <t>PTAR ELEC  CON  GLAD 1 1/4</t>
  </si>
  <si>
    <t>SUMINISTRO E INSTALACIÓN DE CONECTOR TIPO GLÁNDULA DE 1  1/4 PULG. GLÁNDULA DE 1/2 PULG. INCLUYE MATERIAL, MANO DE OBRA, HERRAMIENTA Y TODO LO NECESARIO PARA SU CORRECTA INSTALACIÓN.</t>
  </si>
  <si>
    <t>SUMI INS CAJ CON 38</t>
  </si>
  <si>
    <t>SUMI INS CAJ CON 32</t>
  </si>
  <si>
    <t>CAJA CONDULET OVALADO TIPO LR, LL, LB DE 35 MM DE DIAMETRO, INCLUYEN TAPAS,  EMPAQUES DE NEOPRENO, INSTALACION MANIOBRAS, MANO DE OBRA, EQUIPO Y HERRAMIENTA, PRUEBAS Y PUESTA EN SERVICIO</t>
  </si>
  <si>
    <t>CAJA CONDULET OVALADO TIPO LR, LL, LB DE 41 MM DE DIAMETRO, INCLUYEN TAPAS,  EMPAQUES DE NEOPRENO, INSTALACION MANIOBRAS, MANO DE OBRA, EQUIPO Y HERRAMIENTA, PRUEBAS Y PUESTA EN SERVICIO</t>
  </si>
  <si>
    <t>PTAR ELEC COND T 13</t>
  </si>
  <si>
    <t>SUMINISTRO E INSTALACIÓN DE CONDULET TIPO T  CON TAPA Y EMPAQUE 13 MM. INCLUYE MATERIAL, MANO DE OBRA, HERRAMIENTA Y TODO LO NECESARIO PARA SU CORRECTA INSTALACIÓN.</t>
  </si>
  <si>
    <t>PTAR ELEC COND T 32</t>
  </si>
  <si>
    <t>SUMINISTRO E INSTALACIÓN DE CONDULET TIPO T  CON TAPA Y EMPAQUE 35 MM. INCLUYE MATERIAL, MANO DE OBRA, HERRAMIENTA Y TODO LO NECESARIO PARA SU CORRECTA INSTALACIÓN.</t>
  </si>
  <si>
    <t>SUMINISTRO E INSTALACIÓN DE CONDULET TIPO T  CON TAPA Y EMPAQUE 41 MM. INCLUYE MATERIAL, MANO DE OBRA, HERRAMIENTA Y TODO LO NECESARIO PARA SU CORRECTA INSTALACIÓN.</t>
  </si>
  <si>
    <t>PTAR ELEC COND T 38</t>
  </si>
  <si>
    <t>ELEC LUMI AMER E 150</t>
  </si>
  <si>
    <t>ELEC POST MET CON 8</t>
  </si>
  <si>
    <t>SUMINISTRO Y COLOCACION DE LUMINARIA TIPO PUNTA DE POSTE AMERICAN ELECTRIC  150 WATTS (AUTO REGULABLE)  INCLUYE: BALASTRA, FOCO DE 150 WATTS  ADITIVOS METALICOS, Y TODO LO NECESARIO PARA SU CORRECTA COLOCACION..</t>
  </si>
  <si>
    <t>PTAR ELEC COND FS 19</t>
  </si>
  <si>
    <t>SUMINISTRO E INSTALACIÓN DE CONDULET TIPO FS DE 19 MM  CON TAPA INTEMPERIE  PARA CONTACTO MONOFASICO POLARIZADO.   INCLUYE MATERIAL, MANO DE OBRA, HERRAMIENTA Y TODO LO NECESARIO PARA SU CORRECTA INSTALACIÓN.</t>
  </si>
  <si>
    <t>SUMINISTRO E INSTALACIÓN DE CONDULET TIPO FSC DE 19 MM  CON TAPA INTEMPERIE  PARA CONTACTO MONOFASICO POLARIZADO.   INCLUYE MATERIAL, MANO DE OBRA, HERRAMIENTA Y TODO LO NECESARIO PARA SU CORRECTA INSTALACIÓN.</t>
  </si>
  <si>
    <t>PTAR ELEC COND  FSC   19</t>
  </si>
  <si>
    <t>PTAR ELEC COND FS 25</t>
  </si>
  <si>
    <t>PTAR ELEC COND FSC 25</t>
  </si>
  <si>
    <t>PLANTA DE TRATAMIENTO DE AGUAS RESIDUALES EN LA LOCALIDAD DE PEGUEROS, MUNICIPIO DE TEPATITLAN, JALISCO.</t>
  </si>
  <si>
    <t xml:space="preserve">REACTOR ANÓXICO Y REACTOR BIOLÓGICO </t>
  </si>
  <si>
    <t>SEDIMENTADOR PRIMARIO</t>
  </si>
  <si>
    <t>01.06.00</t>
  </si>
  <si>
    <t>TANQUE DE CONTACTO DE CLORO</t>
  </si>
  <si>
    <t>FOSA DE RECIRCULACIÓN DE LODO Y NATAS SECUNDARIOS</t>
  </si>
  <si>
    <t>FOSA DE  LODOS Y NATAS PRIMARIOS</t>
  </si>
  <si>
    <t>RELLENO Y COMPACTADO AL 90% PROCTOR, CON MATERIAL DE BANCO PARA APROCHES DE ESTRUCTURA EN CAPAS DE 20 CM.</t>
  </si>
  <si>
    <t xml:space="preserve">CASETA DE SOPLADORES </t>
  </si>
  <si>
    <t>CASETA DE  DESHIDRATACION</t>
  </si>
  <si>
    <t>SUMINISTRO Y COLOCACION DE ARBUSTOS DE 10 CM DE DIAMETRO MAXIMO DE TRONCO Y UNA ALTURA DE 0 A 1.20M INCLUYE HERRAMIENTA Y MATERIALES NECESARIOS PARA SU COLOCACION</t>
  </si>
  <si>
    <t>01.10.00</t>
  </si>
  <si>
    <t>LIMPIEZA, TRAZO Y NIVELACION DE TERRENO CON APARATO, TRAZANDO EJES, ESTABLECIENDO NIVELES Y REFERENCIAS NECESARIAS. INCLUYE: ESTACAS, MOJONERAS, BANCOS DE NIVEL, EQUIPO, HERRAMIENTA Y TODA LA MANO DE OBRA PARA SU COMPLETA EJECUCION</t>
  </si>
  <si>
    <t>M2.</t>
  </si>
  <si>
    <t>DESPALME DE MATERIAL NO APTO PARA CIMENTACION Y/O DESPLANTE DE TERRAPLENES Y EN BANCOS DE PRESTAMO, DESPERDICIANDO EL MATERIAL, INCLUYE: CARGA Y ACARREO A 1er KILOMETRO, DEL MATERIAL PRODUCTO DEL DESPALME, EL EQUIPO, LA MANO DE OBRA Y LA HERRAMIENTA NECESARIA PARA SU COMPLETA EJECUCION.</t>
  </si>
  <si>
    <t>M3.</t>
  </si>
  <si>
    <t>01.02.00</t>
  </si>
  <si>
    <t>TRATAMIENTO PRELIMINAR Y CÁRCAMO DE BOMBEO</t>
  </si>
  <si>
    <t>EXCAVACION  CON EQUIPO EN MATERIAL COMUN TIPO B, EN SECO, ZONA A. P/DESPLANTE DE ESTRUCTURAS. DE 0.0 A  4.00 MTS DE PROFUNDIDAD</t>
  </si>
  <si>
    <t>RELLENO Y COMPACTADO AL 90% PROCTOR, CON MATERIAL PRODUCTO DE EXCAVACION PARA DESPLANTE DE ESTRUCTURA EN CAPAS DE 20 CM.</t>
  </si>
  <si>
    <t>RELLENO Y COMPACTADO AL 90% PROCTOR, CON MATERIAL DE BANCO INCORPORACION DE HUMEDAD Y HOMOENIZACION. EN CPAS DE 20 CM.</t>
  </si>
  <si>
    <t xml:space="preserve">SUMINISTRO, INSTALACION Y PRUEBA DE ESCALERA DE TIPO MARINA, FABRICADA CON TUBO DE 1 1/4" CED. 30. Y 8 ESCALONES DE TUBO DE 1" CED. 30, PUERTO DE OBSERVACION DE 1.5 M X 1.5 M ARMADO CON REJILLA IRVING SOPORTADO SOBRE ANGULO DE 2x1/4", Y BARANDAL DE TUBO DE 1 1/4" CED. 30. SE INCLUYE LIMPIEZA CON SAND BLAST GRADO COMERCIAL Y APLICACIÓN DE DOS MANOS DE PRIMARIO CROMATO DE ZINC Y DOS MANOS DE  ACABADO EPOXICO. Y TODO LO NECESARIO PARA SU CORRECTA EJECUCION </t>
  </si>
  <si>
    <t>FOSA DE LODO PRIMARIO</t>
  </si>
  <si>
    <t xml:space="preserve">SUMINISTRO, INSTALACION Y PRUEBA DE BOMBA SUMERGIBLE BHF 3887 DE 1.0 HP PARA MANEJAR 2 LPS CONTRA UNA CARGA DE 5.9 M.C.A. CUERPO E IMPULSOR SEMIABIERTO DE HIERRO GRIS PARA MENEJO DE SOLIDOS CON PASO DE ESFERA DE 2", MOTOR ELECTRICO TRIFASICO 440 VOLTS, 60HZ.  INCLUYE TODO LO NECESARIO PARA SU CORRECTA EJECUCION </t>
  </si>
  <si>
    <t>EQMEC SOP 40HP</t>
  </si>
  <si>
    <t>SUMINISTRO, INSTALACION Y PRUEBA DE SOPLADOR DE DESPLAZMIENTO POSITIVO PARA MANEJAR 566 CFM CON UNA PRSION DE DESCARGA DE 9 PSI. SE INCLUYE BASE ESTRUCTURAL, FILTRO SILENCIADOR DE ENTRADA Y SALIDA, POLEAS, BANDAS Y GUARDA BANDAS, JUNTA DE EXPANSION METALICA A LA SALIDA, VALVULA DE SEGURIDAD Y CHECK A LA SALIDA, INDICADOR DE PRESION E INDICADOR DE TEMPERATURA, MOTOR ELECTRICO DE 40 HP 440 V/3F/60HZ TCCV DE ALTA EFICIENCIA. CABEZA DEL SOPLADOR CON TAPA LADO GRASA Y RETEN PRINCIPAL DESMONTABLE, FLECHAS DESMONTABLES INDEPENDIENTES DE ROTORES PARA AJUSTE Y MANTENIMIENTO.</t>
  </si>
  <si>
    <t>SUMINISTRO, INSTALACION Y PRUEBA DE SOPLADOR DE DESPLAZMIENTO POSITIVO PARA MANEJAR 385 CFM CON UNA PRESION DE DESCARGA DE 9.5 PSI. SE INCLUYE BASE ESTRUCTURAL, FILTRO SILENCIADOR DE ENTRADA Y SALIDA, INDICADOR DE PRESION E INDICADOR DE TEMPERATURA, POLEAS, BANDAS Y GUARDA BANDAS, JUNTA DE EXPANSION METALICA A LA SALIDA, VALVULA DE SEGURIDAD Y CHECK A LA SALIDA, MOTOR ELECTRICO DE 25 HP 440 V/3F/60HZ TCCV DE ALTA EFICIENCIA. CABEZA DEL SOPLADOR CON TAPA LADO GRASA Y RETEN PRINCIPAL DESMONTABLE, FLECHAS DESMONTABLES INDEPENDIENTES DE ROTORES PARA AJUASTE Y MANTENIMIENTO.</t>
  </si>
  <si>
    <t>02.10.00</t>
  </si>
  <si>
    <t>SUMINISTRO, INSTALACION Y PRUEBA DE FILTRO BANDA PRENSA DE 0.5 M DE ACHO DE BANDA, FORMADO POR DOS BANDAS (SUPERIOR E INFERIOR) 6 RODILLOS DE ACERO INOXIDABLE (UNO DE 400 MM, UNO DE 170 MM, UNO DE 139 MM Y TRES DE 101 MM DE DIAMETRO), SISTEMA DE BOQUILLAS AUTOLIMPIABLES, COMPRESOR DE 1.5 HP CON TANQUE ALMACEN DE 24 LTS, TANQUE FLOCULADOR VERTICAL CON MEZCLADOR DE 0.5 HP, ESTRUCTURA DE A. AL CARBON CON RECUBRIMIENTO GALVANIZADO EN CALIENTE. MOTOR ELECTRICO 0.5 HP 440 V/3F/60 HZ. SE INCLUYE TABLERO DE CONTROL PARA 11 MOTORES. SE INCLUYEN LOS SIGIENTES EQUIPOS PERIFERICOS:</t>
  </si>
  <si>
    <t>SUMINISTRO E INSTALACION DE TRASFORMADOR DE PEDESTAL TRIFASICO TIPO DISTRIBUCION, 112.5 KVA,RELACION DE 23 000-220/127 VOLTS, EN ACEITE, PARA MONTARSE EN PISO, MARCA PROLEC O SIMILAR   , INCLUYENDO ACCESORIOS, MATERIALES, ACARREOS, MANIOBRAS Y CONSUMIBLES NECESARIOS PARA SU CORRECTA OPERACIÓN.</t>
  </si>
  <si>
    <t>SUMINISTRO E INSTALACIÓN DE INTERRUPTOR EN CAJA MOLDEADA FPOWER NE DE 3POLOS 400 AMP TOGGLE 600 VOLTS CAT. NES36630TM MCA. FPE. INCLUYE MATERIAL, MANO DE OBRA, HERRAMIENTA Y TODO LO NECESARIO PARA SU CORRECTA INSTALACIÓN.</t>
  </si>
  <si>
    <t>GABINETE METALICO HIMMEL DE 70 X 50 X 30 CM PARA ALOJAR INTERRUPTOR TERMOMAG. DE 3 X 400 AMP. ,  INCLUYE: TABLILLA DE CONEXIÓN PARA NEUTRO, MANO DE OBRA, PRUEBAS Y PUESTA EN SERVICIO.</t>
  </si>
  <si>
    <t>SUMINISTRO E INSTALAION DE Zapata Terminal Mecanica Cal 250 . INCLUYE MATERIAL, MANO DE OBRA, HERRAMIENTA Y TODO LO NECESARIO PARA SU CORRECTA INSTALACIÓN.</t>
  </si>
  <si>
    <t>ELAT CAB THW 400</t>
  </si>
  <si>
    <t>SUMINISTRO E INSTALACION DE CABLE ELECTRICO THWWN 600 VOLTS. CAL. 400 AWG. MCA VIAKON.  INCLUYE: MATERIALES, EQUIPO, HERRAMIENTA Y MANO DE OBRA NECESARIA PARA SU COMPLETA EJECUCION.</t>
  </si>
  <si>
    <t>SUMINISTRO E INSTALACION DE Bloque de terminal de 175 Amp. Para una linea Cat. 1492-100Y Mca. Allen Bradley. INCLUYE MATERIAL, MANO DE OBRA, HERRAMIENTA Y TODO LO NECESARIO PARA SU CORRECTA INSTALACIÓN.</t>
  </si>
  <si>
    <t>ELAT CCM 440 NORMAL</t>
  </si>
  <si>
    <t xml:space="preserve">CENTRO DE CONTROL DE MOTORES (CCM NORMAL).               3 FASES, 4 HILOS, 440 VOLTS, 60 Hz. MARCA  FEDERAL PACIFIC.  MODELO A 12R.        CONTIENE LO SIGUIENTE:                                                                                               </t>
  </si>
  <si>
    <t xml:space="preserve">SECCION CON 1 INTERRUPTOR ELECTROMAGNETICO GENERAL 3 POLOS 400 AMP. OPERACION MANUAL FIJO CON UNIDAD MICROLOGIC 6.0 A CON PROTECCION DE FALLA A TIERRA.                                               1 EQUIPO DE  MEDICIO DIGITAL POWER METER.                       </t>
  </si>
  <si>
    <t xml:space="preserve">4 ARRANCADOR MAG. A T. PLENA N. R.  DE   1   H.P. </t>
  </si>
  <si>
    <t xml:space="preserve">3  ARRANCADOR MAG. A T. PLENA N. R.  DE  3  H.P. </t>
  </si>
  <si>
    <t xml:space="preserve">3  ARRANCADOR MAG. A T. PLENA N. R.  DE  7.5  H.P. </t>
  </si>
  <si>
    <t>2  ARRANCADORES ESTADO SOLIDO  DE   25  H.P. MARCA  TELEMECANIQUE</t>
  </si>
  <si>
    <t>2  ARRANCADORES ESTADO SOLIDO  DE   40  H.P. MARCA  TELEMECANIQUE</t>
  </si>
  <si>
    <t>1 Interruptores Termomag de 3 Xx 75 AMP.</t>
  </si>
  <si>
    <t>1 Interruptores Termomag de 3 Xx 100 AMP.</t>
  </si>
  <si>
    <t>Control 120 volts</t>
  </si>
  <si>
    <t>Botoneras de arranque y paro iluminadas.</t>
  </si>
  <si>
    <t>Selector Manual- Fuera- Automatico</t>
  </si>
  <si>
    <t>Regleta de conexiones para PL'C.</t>
  </si>
  <si>
    <t>SUMINISTRO E INSTALACION DE BANCO DE CAPACITORES  AUTOMATICO  LINEA COMPACTA GABINETE NEMA 1  SIN INTERRUPTOR.  DE 50 KVAr  480 V. 4 PASOS. CON ZAPATAS PRINCIPALES.   Mca MERLIN GERIN.    INCLUYE MATERIALES DE FIJACION Y AISLAMIENTO, EQUIPO, HERRAMIENTA Y MANO DE OBRA.</t>
  </si>
  <si>
    <t>kg</t>
  </si>
  <si>
    <t>SUMINISTRO Y COLOCACION DE Intensificador para sistema de tierras presentacion saco de 20 Kg.  INCLUYE:  MANIOBRAS, INSTALACION,   MANO DE OBRA ESPECIALIZADA, EQUIPO Y HERRAMIENTA, PRUEBAS,  PUESTA EN MARCHA  Y TODO LO NECESARIIO PARA SU CORRECTA COLOCACION.</t>
  </si>
  <si>
    <t>SUMINISTRO Y COLOCACION DE  Tapa abatible de FoFo para registro 20 X 20cm.  INCLUYE:  MANIOBRAS, INSTALACION,   MANO DE OBRA ESPECIALIZADA, EQUIPO Y HERRAMIENTA, PRUEBAS,  PUESTA EN MARCHA  Y TODO LO NECESARIIO PARA SU CORRECTA COLOCACION.</t>
  </si>
  <si>
    <t>SUMINISTRO Y COLOCACION DE  Zapata mecanica cal. 4 a 1.  1 barreno Mca. Burndy cat. QA 1C-B.   INCLUYE:  MANIOBRAS, INSTALACION,   MANO DE OBRA ESPECIALIZADA, EQUIPO Y HERRAMIENTA, PRUEBAS,  PUESTA EN MARCHA  Y TODO LO NECESARIIO PARA SU CORRECTA COLOCACION.</t>
  </si>
  <si>
    <t>04.01.10</t>
  </si>
  <si>
    <t xml:space="preserve">SUMINISTRO E INSTALACION DE TUBERÍA DE ACERO GALVANIZADO DE   1 1/2'', EXTREMOS ROSCADOS, INCLUYE TORNILLERÍA, EMPAQUES, ELEMENTOS DE FIJACIÓN, ANCLAJE Y SOPORTE </t>
  </si>
  <si>
    <t xml:space="preserve">FABRICACION E INSTALACION DE PASOS DE TUBERIA DE ACERO AL CARBON, PARA MUROS DE CONCRETO, SE INCLUYE PLACA DE BASE Y RECUBRIMIENTO EPOXICO </t>
  </si>
  <si>
    <t xml:space="preserve">SUMINISTRO, INSTALACION Y PRUEBA DE BOMBA SUMERGIBLE BHF 3887 DE 0.5 HP PARA MANEJAR 2 LPS CONTRA UNA CARGA DE 5.2 M.C.A. CUERPO E IMPULSOR SEMIABIERTO DE HIERRO GRIS PARA MENEJO DE SOLIDOS CON PASO DE ESFERA DE 2", MOTOR ELECTRICO TRIFASICO 440 VOLTS, 60HZ.  INCLUYE TODO LO NECESARIO PARA SU CORRECTA EJECUCION </t>
  </si>
  <si>
    <t>EXCAVACION  CON EQUIPO EN MATERIAL COMUN TIPO B, EN SECO, ZONA A. P/DESPLANTE DE ESTRUCTURAS. DE 0 A 2 MTS DE PROFUNDIDAD</t>
  </si>
  <si>
    <t>PLANTILLA APISONADA AL 85 % PROCTOR  P/DESPLANTE DE ESTRUCTURAS. CON MATERIAL DE BANCO</t>
  </si>
  <si>
    <t>PIS CONC 10 200</t>
  </si>
  <si>
    <t>PISO DE CONCRETO DE F'c = 200 KG/CM2 DE 10 CM DE ESPESOR.</t>
  </si>
  <si>
    <t>ACER MAL EL 661010</t>
  </si>
  <si>
    <t>SUMINISTRO Y COLOCACION DE MALLA 'ELECTROSOLDADA DE 66.10.10.</t>
  </si>
  <si>
    <t>01.23.00</t>
  </si>
  <si>
    <t>COLECTOR A PLANTA DE TRATAMIENTO</t>
  </si>
  <si>
    <t>DESM ARI SEM MAQ</t>
  </si>
  <si>
    <t>DESMONTE, DESENRAICE, DESYERBE Y LIMPIA DE TERRENO P/PROPOSITOS DE CONSTRUCCION EN VEGETACION TIPO MONTE DE REGIONES DESERTICAS, ZONAS CULTIVADAS O PASTIZALES. ESTIMANDO 1.5 M A CADA LADO DEL EJE DE TRAZO.</t>
  </si>
  <si>
    <t>DESPALME DE MATERIAL NO APTO PARA CIMENTACION Y/O DESPLANTE DE TERRAPLENES Y EN BANCOS DE PRESTAMO, DESPERDICIANDO EL MATERIAL, ESTIMANDO 1.5 M A CADA LADO DEL EJE DE TRAZO</t>
  </si>
  <si>
    <t>EXCA EQU ROC 0-6</t>
  </si>
  <si>
    <t>EXC EQUI BA 0-6</t>
  </si>
  <si>
    <t>EXCAVACION  CON EQUIPO EN MATERIAL COMUN TIPO B, EN AGUA, ZONA A. P/DESPLANTE DE ESTRUCTURAS. DE 0.0 A  6.00 MTS DE PROFUNDIDAD</t>
  </si>
  <si>
    <t>BOMB AUT 4X4X12</t>
  </si>
  <si>
    <t>BOMBEO PARA ABATIR NIVELES DE AGUA FREATICA CON BOMBA AUTOCEBANTE DE GASOLINA CON DIAMETRO DE 4". SE INCLUYE TODOS LOS MATERIALES NECESARIOS PARA LA CORRECTA EJECUCION ASI COMO EL COMBUSTIBLE</t>
  </si>
  <si>
    <t>HR</t>
  </si>
  <si>
    <t>EDE MAD</t>
  </si>
  <si>
    <t>ADEME DE MADERA CERRADO, HASTA 3.50m DE PROFUNDIDAD, CON FORRO DE 1 1/2" DE MADERA, INC.: FABRICACION, COLOCACION DESMANTELAMIENTO Y MANIOBRAS LOCALES.</t>
  </si>
  <si>
    <t>M2</t>
  </si>
  <si>
    <t>PLAN API GRAV</t>
  </si>
  <si>
    <t>PLANTILLA APISONADA DE GRAVA DE 3/4" A 1 1/2"  P/ZANJA. SE INCLUYE MATERIAL, EL EQUIPO Y HERRAMIENTA NECESARIA PARA SU CORRECTA EJECUCION</t>
  </si>
  <si>
    <t>HDPE TUB RD32 36</t>
  </si>
  <si>
    <t>POZO VIS ESP 2.50M</t>
  </si>
  <si>
    <t>2.01 M A 2.50 M DE PROFUNDIDAD</t>
  </si>
  <si>
    <t>PRUEB HER TUB</t>
  </si>
  <si>
    <t>PRUEBAS DE HERMETICIDAD PARA TUBERIA DE ALCANTARILLADO SANITARIO</t>
  </si>
  <si>
    <t>M</t>
  </si>
  <si>
    <t>SUMINISTRO  E INSTALACIONDE CARGA CADWELD N° 250</t>
  </si>
  <si>
    <t>ELAT REG PRE 404060</t>
  </si>
  <si>
    <t>ELAT FOT CEL 220</t>
  </si>
  <si>
    <t>SUMINISTRO E INSTALACION DE FOTOCELDA A 220 VOLTS, INCLUYE: BASE METALICA, EQUIPO, HERRAMIENTA Y MANO DE OBRA.</t>
  </si>
  <si>
    <t>ELAT LUM INT 100 ARB</t>
  </si>
  <si>
    <t>ELAT REHI COBR</t>
  </si>
  <si>
    <t>SUMINISTRO Y COLOCACION  REHILETE DE COBRE MCA. ANPASA CAT.AME-043. INCLUYE: MATERIALES,  MANO DE OBRA Y TODO LO NECESARIIO PARA SU CORRECTA COLOCACION.</t>
  </si>
  <si>
    <t>ELEC POST MET CON 10</t>
  </si>
  <si>
    <t>SUMINISTRO Y COLOCACION DE POSTE METALICO CONICO RECTO DE 10 M. DE ALTURA. MATERIAL, M.O Y TODO LO NECESARIO PARA SU COLOCACON.</t>
  </si>
  <si>
    <t>SUMINISTRO E INSTALACIÓN DE DADO DE CONCRETO PARA CÓNICO CIRCULAR DE 10 MT , INCLUYE ANCLAS DE 3/4" X 100 CM</t>
  </si>
  <si>
    <t>PTAR CON DAD CIR 10M</t>
  </si>
  <si>
    <t>PTAR CONE INST TABL</t>
  </si>
  <si>
    <t xml:space="preserve">SUMINISTRO , INSTALACION Y PRUEBA DE  COPLE  DE  FIERRO GALVANIZADO (HIERRO MALEABLE) CEDULA 40 POR INMERSION EN CALIENTE TIPO STANDARD </t>
  </si>
  <si>
    <t xml:space="preserve">SUMINISTRO , INSTALACION Y PRUEBA DE  CODO 90º  DE  FIERRO GALVANIZADO (HIERRO MALEABLE) CEDULA 40 POR INMERSION EN CALIENTE TIPO STANDARD </t>
  </si>
  <si>
    <t xml:space="preserve">SUMINISTRO , INSTALACION Y PRUEBA DE TEE  DE  FIERRO GALVANIZADO (HIERRO MALEABLE) CEDULA 40 POR INMERSION EN CALIENTE TIPO STANDARD </t>
  </si>
  <si>
    <t>1" DE DIAMETRO.</t>
  </si>
  <si>
    <t>1 1/2" X 3/4" DE DIAMETRO.</t>
  </si>
  <si>
    <t>1 1/2" X 1"    DE DIAMETRO.</t>
  </si>
  <si>
    <t>1" X 3/4" DE DIAMETRO.</t>
  </si>
  <si>
    <t xml:space="preserve">SUMINISTRO , INSTALACION Y PRUEBA DE  VALVULA TIPO NARIZ DE 3/4" COPLE  DE  BRONCE CEDULA 40 STANDARD </t>
  </si>
  <si>
    <t>SUMINISTRO Y COLOCACION DE GUARNICION PREFABRICADA DE CONCRETO F'C=200 KG/CM2. INCLUYE EXCAVACION Y PEGADO DE PIEZAS CON MORTERO CEMENTO ARENA PROP. 1:5</t>
  </si>
  <si>
    <t>MUR PIE</t>
  </si>
  <si>
    <t>CERC POR 2</t>
  </si>
  <si>
    <t>CERC POR 3</t>
  </si>
  <si>
    <t>ARB ORN 1.5 M</t>
  </si>
  <si>
    <t>VAL NAR 3/4</t>
  </si>
  <si>
    <t>SIS HIDRO 2HP</t>
  </si>
  <si>
    <t>CONC 100 PRE</t>
  </si>
  <si>
    <t>CONC 200 EST</t>
  </si>
  <si>
    <t>AG COM AGU 50 X80</t>
  </si>
  <si>
    <t>ACER INOX CRIB 50X80</t>
  </si>
  <si>
    <t>VERT PLA AINOX 0.70M</t>
  </si>
  <si>
    <t>EST BOM ACE</t>
  </si>
  <si>
    <t>ESC RAM ACE 28E</t>
  </si>
  <si>
    <t>BAR TUB 1 1/4</t>
  </si>
  <si>
    <t>ESC RAM ACE 13E</t>
  </si>
  <si>
    <t>MED O2 - 2SEN</t>
  </si>
  <si>
    <t>MECA CLS ACE 11.5 M</t>
  </si>
  <si>
    <t xml:space="preserve">AND ACE 6X1M </t>
  </si>
  <si>
    <t>AND ACE 2.6X1M</t>
  </si>
  <si>
    <t>CLO GAS 200 LBS</t>
  </si>
  <si>
    <t>MED ULT CAN AB</t>
  </si>
  <si>
    <t>MED PAR FV 9"</t>
  </si>
  <si>
    <t>ESC MAR ESP ACE</t>
  </si>
  <si>
    <t>FIL BAN 0.5M</t>
  </si>
  <si>
    <t>FOINOX VAL MA 2</t>
  </si>
  <si>
    <t>FOINOX VAL MA 3</t>
  </si>
  <si>
    <t>FOINOX VAL MA 4</t>
  </si>
  <si>
    <t>FOINOX VAL MA 5</t>
  </si>
  <si>
    <t>FOBCE VAL CH 2</t>
  </si>
  <si>
    <t>FOBCE VAL CH 3</t>
  </si>
  <si>
    <t>FOBCE VAL CH 4</t>
  </si>
  <si>
    <t>IND PRE COMP</t>
  </si>
  <si>
    <t>SOP TUB VAR</t>
  </si>
  <si>
    <t xml:space="preserve">SUMINISTRO E INSTALACION DE TAPON MACHO 1 1/2"  GALV., INCLUYE  TORNILLERÍA, EMPAQUES, ELEMENTOS DE FIJACIÓN, ANCLAJE Y SOPORTE </t>
  </si>
  <si>
    <t>TOTAL EQUIPAMIENTO</t>
  </si>
  <si>
    <t>OBRA CIVIL PARA PLANTA DE TRATAMIENTO</t>
  </si>
  <si>
    <t>OBRA MECANICA-LINEAS DE INTERCONECION</t>
  </si>
  <si>
    <t>TOTAL PLANTA DE TRATAMIENTO</t>
  </si>
  <si>
    <t>OBRA MECANICA - LINEAS DE INTERCONEXION</t>
  </si>
  <si>
    <t>CARGA Y ACARREO 1er.  KM.  DE  MATERIALES  PETREOS,ARENA, GRAVA, MAT. PRODUCTO DE EXCAVACION EN CAMION VOLTEO, DESCARGA A VOLTEO EN CAMINO PLANO TERRACERIAS, LOMERIO SUAVE REVESTIDO,LOMERIO PRONUNCIADO PAVIMENTADO.</t>
  </si>
  <si>
    <t>ACARREO KM. SUBSECUENTES AL 1o., DE MAT. PETREOS ARENA, GRAVA, MAT. PRUDUCTO DE EXCAVACION EN CAMION VOLTEO, EN CAMINO PLANO TERRACERIAS, LOMERIO SUAVE REVESTIDO,LOMERIO PRONUNCIADO PAVIMENTADO.</t>
  </si>
  <si>
    <t>CONSTRUCCION DE POZO DE VISITA ESPECIAL TIPO I. INCLUYE EXCAVACION,PLANTILLA DE PIEDRA, MURO A TEZON, ENJARRE, MEDIAS CAÑAS, MANGAS DE ENPOTRAMIENTO, ESCALONES Y BANQUETA DE CONCRETO, HASTA UNA PROFUNCIDAD DE…</t>
  </si>
  <si>
    <t>HASTA 1.5 M DE PROFUNDIDAD</t>
  </si>
  <si>
    <t>POZO.</t>
  </si>
  <si>
    <t>1.51 M A 2.0 M DE PROFUNDIDAD</t>
  </si>
  <si>
    <t>PZA.</t>
  </si>
  <si>
    <t>SUMINISTRO E INSTALACION DE BROCAL CON TAPA DE CONCRETO. ASENTADO CON MORTERO CEMENTO ARENA DE RIO PROPORCION 1:3</t>
  </si>
  <si>
    <t>01.17.00</t>
  </si>
  <si>
    <t>PAVIMENTACIÓN DE VIALIDADES, BANQUETAS Y MACHUELOS</t>
  </si>
  <si>
    <t>EXCAVACION EN CORTE PARA CONSTRUCCION DE CAMINOS CON EQUIPO (MOTOCONFORMADORA) EN MATERIAL COMUN TIPO B, DESPERDICIANDO EL MATERIAL</t>
  </si>
  <si>
    <t>TERRAPLENES Y REVESTIMIENTOS CON RODILLO VIBRATORIO</t>
  </si>
  <si>
    <t>TERRAPLEN COMPACTADO AL 85% PROCTOR CON MATERIAL PRODUCTO DE EXCAVACION</t>
  </si>
  <si>
    <t>TERRAPLEN COMPACTADO AL 90% PROCTOR CON MATERIAL DE BANCO. INCLUYE EXTRACCION, CARGA Y ACARREO 1ER KM</t>
  </si>
  <si>
    <t>REVESTIMIENTO COMPACTADO AL 90% PROCTOR, CON MATERIAL DE BANCO. INCLUYE EXTRACCION, CARGA Y ACARREO 1ER KM.</t>
  </si>
  <si>
    <t>ACARREO 1ER. KM. DE MATERIALES PETREOS, ARENA, GRAVA, MAT. PRODUCTO DE EXCAVACION EN CAMION VOLTEO, DESCARGA A VOLTEO EN CAMINO…</t>
  </si>
  <si>
    <t>ACARREO KM. SUBSECUENTES AL 1o., DE MAT. PETREOS ARENA, GRAVA, MAT. PRODUCTO DE EXCAVACION EN CAMION VOLTEO, EN CAMINO…</t>
  </si>
  <si>
    <t>SUMINISTRO Y CONSTRUCCIÓN DE…</t>
  </si>
  <si>
    <t>BANQUETA DE CONCRETO DE F'c = 200 KG/CM2 DE 8 CM DE ESPESOR.</t>
  </si>
  <si>
    <t>ML.</t>
  </si>
  <si>
    <t>SUMINISTRO Y CONSTRUCCIÓN DE CANAL PLUVIAL A BASE DE…</t>
  </si>
  <si>
    <t>01.18.00</t>
  </si>
  <si>
    <t>CERCA PERIMETRAL, PORTON, PUERTA PEATONAL Y JARDINERIA</t>
  </si>
  <si>
    <t>EXCAVACION  A MANO EN MATERIAL COMUN TIPO B, EN SECO, ZONA A. P/DESPLANTE DE ESTRUCTURAS. DE 0 A 2 MTS DE PROFUNDIDAD</t>
  </si>
  <si>
    <t xml:space="preserve">PLANTILLA APISONADA AL 85 % PROCTOR  P/DESPLANTE DE ESTRUCTURAS EN UN ESPESOR DE 20 CM. CON MATERIAL PRODUCTO DE A EXCAVACION. </t>
  </si>
  <si>
    <t>MURO DE  MAMPOSTERIA DE PIEDRA, CON PARAMENTOS ROSTREADOS, JUNTEADOS CON  'MORTERO CEMENTO-ARENA 1:5.</t>
  </si>
  <si>
    <t>SUMINISTRO E INSTALACION DE MALLA CICLON, POSTES Y ALAMBRADOS, CON TODOS LOS MATERIALES Y MANO DE OBRA CON LAS SIGUENTES ESPECIFICACIONES:</t>
  </si>
  <si>
    <t>POSTE GALVANIZADO 2.50 M. ALTURA LIBRE, 2 1/2" DE DIAMETRO CEDULA STANDARD, INC.ACCESORIOS, ASI COMO EXC. RELLENO Y CONCRETO.</t>
  </si>
  <si>
    <t>MALLA GALVANIZADA C/ABERTURA DE 55 X 55 MM. CALIBRE 8,5 INCLUYE SOPORTERIA, CON UNA ALTURA DE 2.0 M.</t>
  </si>
  <si>
    <t xml:space="preserve">ALAMBRE DE PUAS CALIBRE 12 1/2 CON 4 PUAS.  PARA EL REMATE DE CERCA DE MALLA CICLON. </t>
  </si>
  <si>
    <t>SUMINISTRO Y COLOCACION DE PORTON DE MALLA CICLON DE 4.00 MTS DE LARGO X 2.00 MTS DE ALTURA DE DOS HOJAS INCLUYE PASADOR Y PORTACANDADO.</t>
  </si>
  <si>
    <t>SUMINISTRO Y COLOCACION DE PASTO EN ROLLO, SE INCLUYE CAPA DE TIERRA LAMA CON UN ESPESOR DE 10 CM. SE INCLUYE HERRAMIENTA Y MATERIALES NECESARIOS PARA SU COLOCACION.</t>
  </si>
  <si>
    <t>01.19.00</t>
  </si>
  <si>
    <t>LINEA DE AGUA RIEGO INTERIOR</t>
  </si>
  <si>
    <t xml:space="preserve">SUMINISTRO , INSTALACION Y PRUEBA DE  TUBERIA  DE  FIERRO GALVANIZADO (HIERRO MALEABLE) CEDULA 40 POR INMERSION EN CALIENTE TIPO STANDARD </t>
  </si>
  <si>
    <t>3/4" DE DIAMETRO.</t>
  </si>
  <si>
    <t>1"    DE DIAMETRO.</t>
  </si>
  <si>
    <t>1 1/2" DE DIAMETRO.</t>
  </si>
  <si>
    <t>SUMINISTRO E INSTALACION DE CONECTOR TIPO AMERICANO PARA CABLE USO RUDO DE   3/4 PULG. , INCLUYENDO ACARREOS, MANIOBRAS Y CONSUMIBLESPARA SU CORRECTA OPERACIÓN.</t>
  </si>
  <si>
    <t>ELAT CAJ CUA 3/4</t>
  </si>
  <si>
    <t>SUMINISTRO E INSTALACION DE CAJA DE CONEXIONES CUADRADA GALVANIZADA, 3/4", INCLUYE: MATERIALES, EQUIPO, HERRAMIENTA Y MANO DE OBRA NECESARIA PARA SU COMPLETA EJECUCION.</t>
  </si>
  <si>
    <t>SUMINISTRO E INSTALACION DE TAPA PARA CAJA DE CONEXIONES CUADRADA GALVANIZADA, 3/4", INCLUYE: MATERIALES, EQUIPO, HERRAMIENTA Y MANO DE OBRA NECESARIA PARA SU COMPLETA EJECUCION.</t>
  </si>
  <si>
    <t>SUMINISTRO E INSTALACION DE TAPA REALZADA CAJA DE CONEXIONES CUADRADA GALVANIZADA, 3/4", INCLUYE: MATERIALES, EQUIPO, HERRAMIENTA Y MANO DE OBRA NECESARIA PARA SU COMPLETA EJECUCION.</t>
  </si>
  <si>
    <t>SUMINISTRO E INSTALACION DE CAJA CHALUPA  GALVANIZADA, 3/4", INCLUYE: MATERIALES, EQUIPO, HERRAMIENTA Y MANO DE OBRA NECESARIA PARA SU COMPLETA EJECUCION.</t>
  </si>
  <si>
    <t>SUMINISTRO E INSTALACION DE LUMINARIA FLUORESCENTE TIPO SOBREPONER DE 2 X 32 W, 127 V, 60 HZ, CON BALASTRO ELÉCTRONICO EN GABINETE A PRUEBA DE VAPOR. ALTO FACTOR DE REFLEXIÓN, MCA. MAGG O SIMILAR.</t>
  </si>
  <si>
    <t xml:space="preserve">SUMINISTRO E INSTALACION DE TAPA PARA  CONTACTO    DUPLEX  MONTAJE EN CONDULET FS CAT.   DS-23-G  MCA. CROUSE HINDS. INCLUYE: MATERIALES, EQUIPO, HERRAMIENTA Y MANO DE OBRA NECESARIA PARA SU COMPLETA EJECUCION. </t>
  </si>
  <si>
    <t xml:space="preserve">SUMINISTRO E INSTALACION DE CONTACTO    CON INTERRUPTOR DE CIRCUITO POR FALLA A TIERRA.  127 VOLTS. 15 AMP.CAT. GF242-1  MARCA. ARROW HART. INCLUYE: MATERIALES, EQUIPO, HERRAMIENTA Y MANO DE OBRA NECESARIA PARA SU COMPLETA EJECUCION. </t>
  </si>
  <si>
    <t>SUMINISTRO E INSTALACION DE CONDUCTOR THW-LS CALIBRE 10 AWG, COLOR VERDE MARCA CONDUMEX, MONTERREY O SIMILAR INCLUYE GUIADO, TENDIDO, INSTALACION, MANIOBRAS, DESPERDICIOS, MANO DE OBRA ESPECIALIZADA, EQUIPO Y HERRAMIENTAS, PRUEBAS Y PUESTA EN MARCHA.</t>
  </si>
  <si>
    <t>SUMINISTRO E INSTALACION DE CONDUCTOR THW-LS CALIBRE 4 AWG, MARCA CONDUMEX, MONTERREY O SIMILAR  INCLUYE GUIADO, TENDIDO, INSTALACION, MANIOBRAS, DESPERDICIOS, MANO DE OBRA ESPECIALIZADA, EQUIPO Y HERRAMIENTAS, PRUEBAS Y PUESTA EN MARCHA.</t>
  </si>
  <si>
    <t>SUMINISTRO Y COLOCACION DE REGISTRO ELECTRICO PREFABRICADO DE CONCRETO, DE 40 X 40 X 60 cm, CON MARCO Y CONTRAMARCO GALVANIZADO, INCLUYE: EXCAVACION, COLOCACION, NIVELACION, RESANE DE TUBERIAS, MANIOBRAS,  MATERIALES, MANO DE OBRA,   HERRAMIENTA NECESARIA, Y TODO LO NECESARIO PARA SU CORRECTA INSTALACION.</t>
  </si>
  <si>
    <t>ELAT REG PRE 333340</t>
  </si>
  <si>
    <t>SUMINISTRO Y COLOCACION DE REGISTRO ELECTRICO PREFABRICADO DE CONCRETO, DE 33 X 33 X 40 cm, CON MARCO Y CONTRAMARCO GALVANIZADO, INCLUYE: EXCAVACION, COLOCACION, NIVELACION, RESANE DE TUBERIAS, MANIOBRAS,  MATERIALES, MANO DE OBRA,   HERRAMIENTA NECESARIA, Y TODO LO NECESARIO PARA SU CORRECTA INSTALACION.</t>
  </si>
  <si>
    <t>SUMINISTRO E INSTALACION DE REGISTRO PREFABRICADO DE CONCRETO  EN BANQUETA DE BAJA TENSION  TIPO 2 PARA CRUCE DE CALLES NORMA C.F.E. RBTCC-2 DE 66 X 100 X 90 cm. CON MARCO Y CONTRAMARCO GALVANIZADO.  INCLUYE EXCAVACION, COLOCACION, NIVELACION, RESANE DE TUBERIAS, MANIOBRAS, MANO DE OBRA, EQUIPOS Y HERRAMIENTA, PRUEBAS Y PUESTA EN MARCHA Y TODO LO NESECARIO PARA SU CORRECTA INSTALACION.</t>
  </si>
  <si>
    <t>SUMINISTRO E INSTALACION DE REGISTRO PREFABRICADO DE CONCRETO  EN BANQUETA DE BAJA TENSION  TIPO 1 NORMA C.F.E. RBTB-1 DE 55 X 80 X 60 cm. CON MARCO Y CONTRAMARCO GALVANIZADO.  INCLUYE EXCAVACION, COLOCACION, NIVELACION, RESANE DE TUBERIAS, MANIOBRAS, MANO DE OBRA, EQUIPOS Y HERRAMIENTA, PRUEBAS Y PUESTA EN MARCHA Y TODO LO NESECARIO PARA SU CORRECTA INSTALACION..</t>
  </si>
  <si>
    <t>SUMINISTRO E INSTALACION DE REGISTRO PREFABRICADO  DE CONCRETO. EN BANQUETA DE BAJA TENSION TIPO 1 NORMA C.F.E. RBTB-1 DE 0.50 x 0.80 x 0.65 MTS. CON MARCO Y CONTRAMARCO GALV. INCLUYE EXCAVACION, COLOCACION, NIVELACION, RESANE DE TUBERIAS, MANIOBRAS, MANO DE OBRA, EQUIPOS Y HERRAMIENTA, PRUEBAS Y PUESTA EN MARCHA Y TODO LO NESECARIO PARA SU CORRECTA INSTALACION..</t>
  </si>
  <si>
    <t>SUMINISTRO E INSTALACION DE REGISTRO DE CONCRETO DE MEDIA TENSION  CON TAPA DE  FIERRO FUNDIDO, 84 A CFE TA84AHGA  118 KG., DE 1.16 X 1.16 X 1.76 MTS. SEGÚN NORMA  C.F.E., PROTOCOLIZADO POR LAPEM, INCLUYENDO ACARREOS, MANIOBRAS, EXCAVACION, COLOCACION, NIVELACION, RESANE DE TUBERIAS, MANIOBRAS, MANO DE OBRA, EQUIPOS Y HERRAMIENTA, PRUEBAS,  CONSUMIBLES Y TODO  NECESARIO PARA SU CORRECTA OPERACIÓN.</t>
  </si>
  <si>
    <t>SUMINISTRO E INSTALACION DE REGISTRO DE CONCRETO DE MEDIA TENSION  CON TAPA FIERRO FUNDIDO, 84 A CFE TA84AHGA  118 KG., DE 1.16 X 1.16 X 1.16 MTS. SEGÚN NORMA  C.F.E., PROTOCOLIZADO POR LAPEM, INCLUYENDO ACARREOS, MANIOBRAS, EXCAVACION, COLOCACION, NIVELACION, RESANE DE TUBERIAS, MANIOBRAS, MANO DE OBRA, EQUIPOS Y HERRAMIENTA, PRUEBAS,  CONSUMIBLES Y TODO  NECESARIO PARA SU CORRECTA OPERACIÓN.</t>
  </si>
  <si>
    <t>PTAR CON DAD CIR 8M</t>
  </si>
  <si>
    <t>SUMINISTRO Y COLOCACION DE POSTE METALICO CONICO RECTO DE 8 MTS.  DE ALTURA, GALVANIZADO. PARA ALUMBRADO. INCLUYE: TAPA REGISTRO, MATERIAL, M.O Y TODO LO NECESARIO PARA SU CORRECTA COLOCACON.</t>
  </si>
  <si>
    <t>SUMINISTRO E INSTALACION DE CONDUCTOR THW-LS CALIBRE 6 AWG, MARCA CONDUMEX, MONTERREY O SIMILAR  INCLUYE GUIADO, TENDIDO, INSTALACION, MANIOBRAS, DESPERDICIOS, MANO DE OBRA ESPECIALIZADA, EQUIPO Y HERRAMIENTAS, PRUEBAS Y PUESTA EN MARCHA.</t>
  </si>
  <si>
    <t>SUMINISTRO E INSTALACION DE CONDUCTOR THW-LS CALIBRE 2 AWG, MARCA CONDUMEX, MONTERREY O SIMILAR  INCLUYE GUIADO, TENDIDO, INSTALACION, MANIOBRAS, DESPERDICIOS, MANO DE OBRA ESPECIALIZADA, EQUIPO Y HERRAMIENTAS, PRUEBAS Y PUESTA EN MARCHA.</t>
  </si>
  <si>
    <t>SUMINISTRO E INSTALACION DE CONDUCTOR THW-LS CALIBRE 1/0 AWG, MARCA CONDUMEX, MONTERREY O SIMILAR  INCLUYE GUIADO, TENDIDO, INSTALACION, MANIOBRAS, DESPERDICIOS, MANO DE OBRA ESPECIALIZADA, EQUIPO Y HERRAMIENTAS, PRUEBAS Y PUESTA EN MARCHA.</t>
  </si>
  <si>
    <t>SUMINISTRO E INTALACION DE CONDUCTOR  DE COBRE DESNUDO CALIBRE 8, MARCA CONDUMEX, MONTERREY O SIMILAR, INCLUYE TENDIDO, MANIOBRAS, INSTALACION, GUIADO, DESPERDICIOS, MANO DE OBRA ESPECIALIZADA, EQUIPO Y HERRAMIENTA, PRUEBAS Y PUESTA EN MARCHA.</t>
  </si>
  <si>
    <t>PTAR CAB DES C8</t>
  </si>
  <si>
    <t>ELAT CAB COB D 6 AWG</t>
  </si>
  <si>
    <t>01.00.00</t>
  </si>
  <si>
    <t>OBRA CIVIL</t>
  </si>
  <si>
    <t>01.01.00</t>
  </si>
  <si>
    <t>PRELIMINARES</t>
  </si>
  <si>
    <t>SUMINISTRO Y COLOCACION DE CABLE DE COBRE DESNUDO CON SECCION DE 33.62 MM2 (2 AWG). MARCA CONDUMEX, MONTERREY O SIMILAR, INCLUYE TENDIDO, MANIOBRAS, INSTALACION, GUIADO, DESPERDICIOS, MANO DE OBRA ESPECIALIZADA, EQUIPO Y HERRAMIENTA, PRUEBAS,  PUESTA EN MARCHA  Y TODO LO NECESARIIO PARA SU CORRECTA COLOCACION.</t>
  </si>
  <si>
    <t>SUMINISTRO E INSTALACION DE CABLE DE COBRE DESNUDO CAL. 4/0 AWG  MARCA CONDUMEX, MONTERREY O SIMILAR, INCLUYE TENDIDO, MANIOBRAS, INSTALACION, GUIADO, DESPERDICIOS, MANO DE OBRA ESPECIALIZADA, EQUIPO Y HERRAMIENTA, PRUEBAS,  PUESTA EN MARCHA  Y TODO LO NECESARIIO PARA SU CORRECTA COLOCACION.</t>
  </si>
  <si>
    <t>GOBIERNO DEL ESTADO DE JALISCO</t>
  </si>
  <si>
    <t>Concepto:</t>
  </si>
  <si>
    <t>Fecha:</t>
  </si>
  <si>
    <t>Concurso:</t>
  </si>
  <si>
    <t>Empresa:</t>
  </si>
  <si>
    <t>Representante:</t>
  </si>
  <si>
    <t>Clave</t>
  </si>
  <si>
    <t>Concepto</t>
  </si>
  <si>
    <t>Unidad</t>
  </si>
  <si>
    <t>Cantidad</t>
  </si>
  <si>
    <t>Precio</t>
  </si>
  <si>
    <t>Total</t>
  </si>
  <si>
    <t>Precio Unitario</t>
  </si>
  <si>
    <t>Unitario</t>
  </si>
  <si>
    <t>con Letra</t>
  </si>
  <si>
    <t>RESUMEN DE PARTIDAS</t>
  </si>
  <si>
    <t>MONTO DE LA PROPUESTA (SIN I.V.A.):</t>
  </si>
  <si>
    <t>TOTAL DEL PRESUPUESTO.</t>
  </si>
  <si>
    <t>INICIO:</t>
  </si>
  <si>
    <t>TERMINO:</t>
  </si>
  <si>
    <t>Plazo de Ejecución:</t>
  </si>
  <si>
    <t>COMISIÓN ESTATAL DEL AGUA DE JALISCO</t>
  </si>
  <si>
    <t>ML</t>
  </si>
  <si>
    <t>PROY</t>
  </si>
  <si>
    <t>INSTALACION ELECTRICA DE MEDIA TENSION.</t>
  </si>
  <si>
    <t>ELAT CAB AL D 1/0</t>
  </si>
  <si>
    <t>SUMINISTRO E INSTALACION DE CABLE DE ALUMINIO DESNUDO ACSR CAL. 1/0, INCLUYE: MATERIALES, EQUIPO, HERRAMIENTA Y MANO DE OBRA NECESARIA PARA SU COMPLETA EJECUCION.</t>
  </si>
  <si>
    <t>KG</t>
  </si>
  <si>
    <t>ELAT POS PC 12 750</t>
  </si>
  <si>
    <t>SUMINISTRO E INSTALACION DE POSTE DE CONCRETO PC-12-750, INCLUYE: SUMINISTRO DE MATERIALES, PERFORACION, EQUIPO, HERRAMIENTA Y MANO DE OBRA.</t>
  </si>
  <si>
    <t>PZA</t>
  </si>
  <si>
    <t>ELAT PRO TRA LIB</t>
  </si>
  <si>
    <t>PROYECTO DE ELECTRIFICACION, TRAMITES, PERMISOS, GESTIONES, APROBACIONES, GASTOS DE SUPERVISION Y PAGO DE LIBRANZA ANTE C.F.E. PARA CONEXION.</t>
  </si>
  <si>
    <t>ELAT SIS TIE 12X2</t>
  </si>
  <si>
    <t>ELAT RET RSA</t>
  </si>
  <si>
    <t>SUMINISTRO E INSTALACION DE ESTRUCTURA  TIPO "R" DE TRANSICION DE LINEA AEREA A SUBTERRANEA, EN POSTE DE CONCRETO, INCLUYE: MATERIALES, EQUIPO, HERRAMIENTA Y MANO DE OBRA.</t>
  </si>
  <si>
    <t>SUMINISTRO E INSTALACION DE RETENIDA RSA, INCLUYE: MATERIALES, EQUIPO, HERRAMIENTA Y MANO DE OBRA.</t>
  </si>
  <si>
    <t>ELEC TRAN 300KVA P</t>
  </si>
  <si>
    <t>ELAT EST RD 30</t>
  </si>
  <si>
    <t>SUMINISTRO E INSTALACION DE ESTRUCTURA RD 30, INCLUYE: MATERIALES, EQUIPO, HERRAMIENTA Y MANO DE OBRA.</t>
  </si>
  <si>
    <t>LOTE</t>
  </si>
  <si>
    <t>ELAT EST 3CF3B</t>
  </si>
  <si>
    <t>SUMINISTRO E INSTALACION DE ESTRUCTURA 3CF3B, INCLUYE: MATERIALES, EQUIPO, HERRAMIENTA Y MANO DE OBRA.</t>
  </si>
  <si>
    <t>ELAT EST AD 30</t>
  </si>
  <si>
    <t>SUMINISTRO E INSTALACION DE ESTRUCTURA AD30, INCLUYE: MATERIALES, EQUIPO, HERRAMIENTA Y MANO DE OBRA NECESARIA PARA SU COMPLETA EJECUCION.</t>
  </si>
  <si>
    <t>ELAT EST R TRANS</t>
  </si>
  <si>
    <t>ELAT EST TS 30</t>
  </si>
  <si>
    <t>SUMINISTRO E INSTALACION DE ESTRUCTURA TS 30 EN POSTE DE CONCRETO, INCLUYE: MATERIALES, EQUIPO, HERRAMIENTA Y MANO DE OBRA.</t>
  </si>
  <si>
    <t>SUMINISTRO E INSTALACION DE TUBO PVC, TIPO PESADO, DE 4" DE DIAMETRO, INCLUYENDO ACARREOS, MANIOBRAS Y CONSUMIBLES NECESARIOS PARA SU CORRECTA OPERACIÓN.</t>
  </si>
  <si>
    <t>ELAT TUB PVC P 103</t>
  </si>
  <si>
    <t>SUMINISTRO E INSTALACION DE CABLE DE ENERGÍA POLYCON  CONDUCTOR DE ALUMINIO CAL.1/0 AWG, 15 KV, ASILAMENTO XLPE.</t>
  </si>
  <si>
    <t>ELEC CAB ALU 1/0 XLPE</t>
  </si>
  <si>
    <t>ELEC CURV PVC 4</t>
  </si>
  <si>
    <t>SUMINISTRO Y COLOCACION DE CURVA   PVC  DE  100 MM  INCLUYE: M.O, MATERIAL DE FIJACION Y TODO LO NECESARIO PARA SU CORRECTA INSTALACION.</t>
  </si>
  <si>
    <t>ELEC REG PR 116116</t>
  </si>
  <si>
    <t>MEDICION C.F.E.</t>
  </si>
  <si>
    <t>ALIMENTACION GENERAL.</t>
  </si>
  <si>
    <t>EQUIPOS ELECTRICOS</t>
  </si>
  <si>
    <t>DISTRIBUCION DE FUERZA Y CONTROL.</t>
  </si>
  <si>
    <t>ALUMBRADO EXTERIOR.</t>
  </si>
  <si>
    <t>ALUMBRADO INTERIOR.</t>
  </si>
  <si>
    <t>SISTEMA DE TIERRAS Y PARARRAYOS.</t>
  </si>
  <si>
    <t>CONSTRUCCION DE REGISTRO SANITARIO DE MEDIDAS INTERIORES 40 CM X 60 CM X 100 CM DE PROFUNDIDAD, CON PLANTILLA DE CONCRETO F'C=150 KG/CM2, MURETES DE TABIQUE DE BARRO DE 14 CM DE ESPESOR, APLANADO EN CARAS INTERIORES Y TAPA DE CONCRETO F'C= 150 KG/CM2 DE 10 CM DE ESPESOR REFORZADA CON UNA VARILLA DE 3/8 A CADA 15 CM EN AMBOS SENTIDOS.</t>
  </si>
  <si>
    <t>SUMINISTRO, INSTALACION Y PRUEBA DE BOMBA DE LODOS ESPESADOS CON CAPACIDAD DE 0.15 A 1.0 LPS CON UNA PRESION DE DESCARGA DE 20 M.C.A., MOTOR ELECTRICO DE 1.5 KW 440V/3F/60HZ. CUERPO DE HIERRO GRIS, PARTES EN ROTACION DE CROMO PLATEADO C40, ROTOR EN CROMO PLATEADO C40, ESTATOR PLASTICO NBR, VARIADOR DE VELOCIDAD.</t>
  </si>
  <si>
    <t>SUMINISTRO, INSTALACION Y PRUEBA DE UNIDAD MANUAL DE PREPARACION DE POLIMERO, TANQUE DE ALMACENAMIENTO DE 500 LTS FABRICADO EN LAMINA DE ACERO INOXIDABLE 304, MEZCLADOR DE DILUCION CON MOTOR DE 0.75 KW. 2 BOMBAS DOSIFICADORAS CON CAPACIDAD DE 450 LPH, CON UNA PRESION DE DESCARGA DE 20 M.C.A. MOTOR DE 0.25 KW. CUERPO DE HIERRO GRIS, ENGRANES DE A.C. C40, ESTATOR DE PLASTICO NBR.</t>
  </si>
  <si>
    <t>03.00.00</t>
  </si>
  <si>
    <t xml:space="preserve">SUMINISTRO E INSTALACION DE TUBO PVC CED. 40. INCLUYE CORTES, BISELES EMPAQUES, ELEMENTOS DE FIJACIÓN, ANCLAJE Y SOPORTE </t>
  </si>
  <si>
    <t>4"</t>
  </si>
  <si>
    <t xml:space="preserve">ML     </t>
  </si>
  <si>
    <t>6"</t>
  </si>
  <si>
    <t xml:space="preserve">SUMINISTRO E INSTALACION DE CODO PVC CED. 40  CEMENTAR. INCLUYE CORTES, BISELES EMPAQUES, ELEMENTOS DE FIJACIÓN, ANCLAJE Y SOPORTE </t>
  </si>
  <si>
    <t>90º X 4"</t>
  </si>
  <si>
    <t>6''</t>
  </si>
  <si>
    <t xml:space="preserve">SUMINISTRO E INSTALACION DE CODO A.C. R.L. STD SOLDABLE, INCLUYE CORTES, BISELES, SOLDADURAS,  TORNILLERÍA, EMPAQUES, ELEMENTOS DE FIJACIÓN, ANCLAJE Y SOPORTE ASÍ COMO RECUBRIMIENTO EPÓXICO </t>
  </si>
  <si>
    <t>90º X 2"</t>
  </si>
  <si>
    <t>90º X 3"</t>
  </si>
  <si>
    <t>90º X 6"</t>
  </si>
  <si>
    <t>90º X 8"</t>
  </si>
  <si>
    <t>90º X 10"</t>
  </si>
  <si>
    <t>45º X 4"</t>
  </si>
  <si>
    <t>45º X 6"</t>
  </si>
  <si>
    <t xml:space="preserve">SUMINISTRO E INSTALACION DE TEE RECTA A.C. STD SOLDABLE , INCLUYE CORTES, BISELES, SOLDADURAS,  TORNILLERÍA, EMPAQUES, ELEMENTOS DE FIJACIÓN, ANCLAJE Y SOPORTE ASÍ COMO RECUBRIMIENTO EPÓXICO </t>
  </si>
  <si>
    <t>3"</t>
  </si>
  <si>
    <t>4''</t>
  </si>
  <si>
    <t>8"</t>
  </si>
  <si>
    <t xml:space="preserve">SUMINISTRO E INSTALACION DE BRIDA S.O. FIERRO 150# STD SOLDABLE, INCLUYE CORTES, BISELES, SOLDADURAS,  TORNILLERÍA, EMPAQUES, ELEMENTOS DE FIJACIÓN, ANCLAJE Y SOPORTE ASÍ COMO RECUBRIMIENTO EPÓXICO </t>
  </si>
  <si>
    <t>2"</t>
  </si>
  <si>
    <t xml:space="preserve">SUMINISTRO E INSTALACION DE RED. CONCENTRICA A.C. STD SOLDABLE DE, INCLUYE CORTES, BISELES, SOLDADURAS,  TORNILLERÍA, EMPAQUES, ELEMENTOS DE FIJACIÓN, ANCLAJE Y SOPORTE ASÍ COMO RECUBRIMIENTO EPÓXICO </t>
  </si>
  <si>
    <t>4" X 3"</t>
  </si>
  <si>
    <t>6" X 4"</t>
  </si>
  <si>
    <t xml:space="preserve">SUMINISTRO E INSTALACION DE TAPON CAP. A.C. STD SOLDABLE, INCLUYE CORTES, BISELES, SOLDADURAS,  TORNILLERÍA, EMPAQUES, ELEMENTOS DE FIJACIÓN, ANCLAJE Y SOPORTE ASÍ COMO RECUBRIMIENTO EPÓXICO </t>
  </si>
  <si>
    <t>10"</t>
  </si>
  <si>
    <t xml:space="preserve">SUMINISTRO E INSTALACION DE VALVULA DE MARIPOSA FIG. KEYSTONE AR1 DE FIERRO-INOXIDABLE PARA COLOCAR ENTRE BRIDAS, INCLUYE CORTES, BISELES, SOLDADURAS,  TORNILLERÍA, EMPAQUES, ELEMENTOS DE FIJACIÓN, ANCLAJE Y SOPORTE ASÍ COMO RECUBRIMIENTO EPÓXICO </t>
  </si>
  <si>
    <t xml:space="preserve">SUMINISTRO E INSTALACION DE VALVULA CHECK KEYSTONE FIGURA 810 DE FIERRO-BRONCE PARA COLOCAR ENTRE BRIDAS, INCLUYE CORTES, BISELES, SOLDADURAS,  TORNILLERÍA, EMPAQUES, ELEMENTOS DE FIJACIÓN, ANCLAJE Y SOPORTE ASÍ COMO RECUBRIMIENTO EPÓXICO </t>
  </si>
  <si>
    <t xml:space="preserve">SUMINISTRO E INSTALACION DE TUBERÍA DE ACERO AL CARBÓN A-53 GRADO B  CON COSTURA, EXTREMOS BISELADOS, INCLUYE CORTES, BISELES, SOLDADURAS,  TORNILLERÍA, EMPAQUES, ELEMENTOS DE FIJACIÓN, ANCLAJE Y SOPORTE ASÍ COMO RECUBRIMIENTO EPÓXICO </t>
  </si>
  <si>
    <t>CED 40 DE 2"</t>
  </si>
  <si>
    <t>CED 40 DE 3"</t>
  </si>
  <si>
    <t>CED 40 DE 4"</t>
  </si>
  <si>
    <t>CED 40 DE 6"</t>
  </si>
  <si>
    <t>CED 20 DE 8"</t>
  </si>
  <si>
    <t>CED 20 DE 10 "</t>
  </si>
  <si>
    <t xml:space="preserve">REALIZACION DE INSERCION DE TUBERIA DE ACERO AL CARBON , INCLUYE CORTES, BISELES, SOLDADURAS,  TORNILLERÍA, EMPAQUES, ELEMENTOS DE FIJACIÓN, ANCLAJE Y SOPORTE. </t>
  </si>
  <si>
    <t xml:space="preserve">REALIZACION DE EMPATE DE TUBERIA DE ACERO AL CARBON, INCLUYE CORTES, BISELES, SOLDADURAS,  TORNILLERÍA, EMPAQUES, ELEMENTOS DE FIJACIÓN, ANCLAJE Y SOPORTE. </t>
  </si>
  <si>
    <t xml:space="preserve">SUMINISTRO E INSTALACION DE CODO DE ACERO GALVANIZADO.  INCLUYE: TORNILLERÍA, EMPAQUES, ELEMENTOS DE FIJACIÓN, ANCLAJE Y SOPORTE </t>
  </si>
  <si>
    <t>90 X 1/2''</t>
  </si>
  <si>
    <t>90 X 1 1/2''</t>
  </si>
  <si>
    <t xml:space="preserve">SUMINISTRO E INSTALACION DE TEE RECTA DE ACERO GALVANIZADO 1 1/2''. INCLUYE: TORNILLERÍA, EMPAQUES, ELEMENTOS DE FIJACIÓN, ANCLAJE Y SOPORTE </t>
  </si>
  <si>
    <t xml:space="preserve">SUMINISTRO E INSTALACION DE PICHANCHA 1 1/2'' ROSCAR. INCLUYE  TORNILLERÍA, EMPAQUES, ELEMENTOS DE FIJACIÓN, ANCLAJE Y SOPORTE </t>
  </si>
  <si>
    <t xml:space="preserve">SUMINISTRO E INSTALACION DE BRIDA S.O. 1 1/2'' ROSCAR., INCLUYE  TORNILLERÍA, EMPAQUES, ELEMENTOS DE FIJACIÓN, ANCLAJE Y SOPORTE </t>
  </si>
  <si>
    <t xml:space="preserve">SUMINISTRO E INSTALACION DE NIPLE 1 1/2'' X 4'' GALV., INCLUYE  TORNILLERÍA, EMPAQUES, ELEMENTOS DE FIJACIÓN, ANCLAJE Y SOPORTE </t>
  </si>
  <si>
    <t xml:space="preserve">SUMINISTRO E INSTALACION DE REDUCCION BUSHING GALV., INCLUYE  TORNILLERÍA, EMPAQUES, ELEMENTOS DE FIJACIÓN, ANCLAJE Y SOPORTE </t>
  </si>
  <si>
    <t>1 1/2'' X 1/2''</t>
  </si>
  <si>
    <t>1 1/2'' X 1''</t>
  </si>
  <si>
    <t>SUMINISTRO E INSTALACIÓN DE CONECTOR MECANIO TIPO GAR  PARA UNIR  UN CABLE CALIBRE 2 AWG A TUBO  DE 2 PULG. MCA. BURNDY CAT. GAR-1729.  INCLUYE MATERIAL, MANO DE OBRA, HERRAMIENTA Y TODO LO NECESARIO PARA SU CORRECTA INSTALACIÓN.</t>
  </si>
  <si>
    <t xml:space="preserve">4  ARRANCADOR MAG. A T. PLENA N. R.  DE   0.5   H.P. </t>
  </si>
  <si>
    <t>ELAT VAR TIE</t>
  </si>
  <si>
    <t>SUMINISTRO E INSTALACION DE VARILLA DE COBRE COPPER WLD, DE 5/8" X 10', INCLUYE: MATERIALES, EQUIPO, HERRAMIENTA Y MANO DE OBRA NECESARIA PARA SU COMPLETA EJECUCION.</t>
  </si>
  <si>
    <t>ELEC TUB PVC P 1</t>
  </si>
  <si>
    <t>SUMINISTRO E INSTALACION DE TUBO CONDUIT PVC PESADO DE 1" DE DIAMETRO, INCLUYE: DESPERDICIOS, MATERIALES, MANO DE OBRA Y HERRAMIENTA.</t>
  </si>
  <si>
    <t>ELEC TUB PVC P 11/2</t>
  </si>
  <si>
    <t>SUMINISTRO E INSTALACION DE TUBO CONDUIT PVC PESADO DE 1 1/2" DE DIAMETRO, INCLUYE: DESPERDICIOS, MATERIALES, MANO DE OBRA Y HERRAMIENTA.</t>
  </si>
  <si>
    <t>ELEC TUB PVC P 11/4</t>
  </si>
  <si>
    <t>SUMINISTRO E INSTALACION DE TUBO CONDUIT PVC PESADO DE 1 1/4" DE DIAMETRO, INCLUYE: DESPERDICIOS, MATERIALES, MANO DE OBRA Y HERRAMIENTA.</t>
  </si>
  <si>
    <t>SUMINISTRO E INSTALACION DE TUBO CONDUIT PVC PESADO DE 2" DE DIAMETRO, INCLUYE: DESPERDICIOS, MATERIALES, MANO DE OBRA Y HERRAMIENTA.</t>
  </si>
  <si>
    <t>ELEC TUB PVC P 2"</t>
  </si>
  <si>
    <t>ELEC TUB PVC P 3/4</t>
  </si>
  <si>
    <t>SUMINISTRO E INSTALACION DE TUBO CONDUIT PVC PESADO DE 3/4" DE DIAMETRO, INCLUYE: DESPERDICIOS, MATERIALES, MANO DE OBRA Y HERRAMIENTA.</t>
  </si>
  <si>
    <t>ELEC TUB PVC P 4</t>
  </si>
  <si>
    <t>SUMINISTRO E INSTALACION DE TUBO CONDUIT PVC PESADO DE 4" DE DIAMETRO, INCLUYE: DESPERDICIOS, MATERIALES, MANO DE OBRA Y HERRAMIENTA.</t>
  </si>
  <si>
    <t>SUMINISTRO E INSTALACIÓN DE TUBO CONDUIT ALUMINIO CED 40 ROSCADO 103 MM.  INCLUYE MATERIAL, MANO DE OBRA, HERRAMIENTA Y TODO LO NECESARIO PARA SU CORRECTA INSTALACIÓN.</t>
  </si>
  <si>
    <t>PTAR ELEC TU ALU 103</t>
  </si>
  <si>
    <t>SUMINISTRO E INSTALACIÓN DE TUBO CONDUIT ALUMINIO CED 40 ROSCADO 19 MM.  INCLUYE MATERIAL, MANO DE OBRA, HERRAMIENTA Y TODO LO NECESARIO PARA SU CORRECTA INSTALACIÓN.</t>
  </si>
  <si>
    <t>SUMINISTRO E INSTALACION DE CABLE ELECTRICO THWWN 600 VOLTS. CAL. 4/0 AWG. MCA VIAKON.  INCLUYE: MATERIALES, EQUIPO, HERRAMIENTA Y MANO DE OBRA NECESARIA PARA SU COMPLETA EJECUCION.</t>
  </si>
  <si>
    <t>ELAT CAB THW 4/0</t>
  </si>
  <si>
    <t>ELAT CAB CU D 1/0</t>
  </si>
  <si>
    <t>SUMINISTRO E INSTALACION DE CABLE DE COBRE DESNUDO CALIBRE 1/0 , INCLUYE: MATERIALES, EQUIPO, HERRAMIENTA Y MANO DE OBRA NECESARIA PARA SU COMPLETA EJECUCION.</t>
  </si>
  <si>
    <t>REG PREF CONC</t>
  </si>
  <si>
    <t>MATERIALES DE SUJECCION Y AISLAMIENTO. INCLUYE MANO DE OBRA ESPECIALIZADA, EQUIPO Y HERRAMIENTA, PRUEBAS Y PUESTA EN MARCHA.</t>
  </si>
  <si>
    <t>ELAT CC 220-3-4/3100</t>
  </si>
  <si>
    <t>ELAT CC 220-3-4/370</t>
  </si>
  <si>
    <t>SUMINISTRO E INSTALACION DE CENTRO DE CARGAS, TIPO SOBREPONER EN MURO, MODELO NQOD 424AB21S, PARA OPERACION EN 220 VOLTS, 3 FASES, 4 HILOS, CON INTERRUPTOR GENERAL DE 3X100 AMPERES, MCA. SQD. INCLUYE MATERIALES DE FIJACION Y AISLAMIENTO, EQUIPO, HERRAMIENTA Y MANO DE OBRA.</t>
  </si>
  <si>
    <t xml:space="preserve">SUMINISTRO, INSTALACION Y PRUEBA DE ESTRUCTURA PARA EXTRACION DE BOMBAS, CONSTRUIDA CON POSTES DE PTR A.C. DE 4" LIVIANO DE 2.20 M. DE ALTURA Y RIEL DE VIGA DE 8" x 19.34 KG/M Y PLACA DE REFUERZO DE 1/4", CON UN PESO APROXIMADO DE 499 KG. INCLUYE TROLEY Y POLIPASTO DE 1.0 TON DE CADENA GALVANIZADA DE 10.5 M DE LONGITUD. SE INCLUYE LIMPIEZA CON SAND BLAST GRADO COMERCIAL Y APLICACIÓN DE DOS MANOS DE PRIMARIO CROMATO DE ZINC Y DOS MANOS DE  ACABADO EPOXICO COLOR AMARILLO. INCLUYE TODO LO NECESARIO PARA SU CORRECTA EJECUCION </t>
  </si>
  <si>
    <t>SUMINISTRO, INSTALACION Y PRUEBA DE SISTEMA DE DIFUSION DE AIRE, FORMADO POR UN BAJANTE DE 6" DE A. INOX. 304 CED.10 Y CABEZAL DE DISTRIBUCION DE 6" DE PVC CED. 40 CON 5 RAMALES DE 4" DE PVC. CADA RAMAL CON 52 DIFUSORES DE PLATO DE 9" DE DIAMETRO DE PVC CON MEMBRANA DE EPDM DE BURBUJA FINA, PARA DAR UN TOTAL DE 260 DIFUSORES. SE INCLUYEN  SOPORTES DE ACERO INOXIDABLE, ANCLAS DE ACERO INOXIDABLE Y TODO LO NECESARIO PARA SU CORRECTA EJECUCION.</t>
  </si>
  <si>
    <t>SUMINISTRO, INSTALACION Y PRUEBA DE SISTEMA DE DIFUSION DE AIRE, FORMADO POR UN CABEZAL DE DISTRIBUCION DE 6" DE PVC CED. 40 CON 10 RAMALES DE 4" DE PVC, CADA RAMAL ESTARA FORMADO POR 38 DIFUSORES DE 9" DE DIAMETRO DE PVC CON MEMBRANA DE EPDM DE BURBUJA FINA, PARA DAR UN TOTAL DE 380 DIFUSORES. SE INCLUYE 1 BAJANTE EN ACERO INOXIDABLE DE 6", SOPORTES DE ACERO INOXIDABLE, ANCLAS DE ACERO INOXIDABLE Y TODO LO NECESARIO PARA SU CORRECTA EJECUCION.</t>
  </si>
  <si>
    <t>EMPEDRADO EN SECO CON PIEDRA BRAZA DE4" A 3" ASENTADA EN MORTERO CEMENTO ARENA DE RIO PROPORCION 1:4.</t>
  </si>
  <si>
    <t>CATALOGO DE ACTIVIDADES.</t>
  </si>
</sst>
</file>

<file path=xl/styles.xml><?xml version="1.0" encoding="utf-8"?>
<styleSheet xmlns="http://schemas.openxmlformats.org/spreadsheetml/2006/main">
  <numFmts count="2">
    <numFmt numFmtId="164" formatCode="_(&quot;$&quot;* #,##0.00_);_(&quot;$&quot;* \(#,##0.00\);_(&quot;$&quot;* &quot;-&quot;??_);_(@_)"/>
    <numFmt numFmtId="165" formatCode="_(* #,##0.00_);_(* \(#,##0.00\);_(* &quot;-&quot;??_);_(@_)"/>
  </numFmts>
  <fonts count="24">
    <font>
      <sz val="10"/>
      <name val="Arial"/>
    </font>
    <font>
      <sz val="10"/>
      <name val="Arial"/>
      <family val="2"/>
    </font>
    <font>
      <sz val="10"/>
      <name val="Helv"/>
    </font>
    <font>
      <b/>
      <u/>
      <sz val="18"/>
      <name val="Arial"/>
      <family val="2"/>
    </font>
    <font>
      <b/>
      <sz val="12"/>
      <name val="Arial"/>
      <family val="2"/>
    </font>
    <font>
      <b/>
      <sz val="11"/>
      <name val="Arial"/>
      <family val="2"/>
    </font>
    <font>
      <b/>
      <sz val="8"/>
      <name val="Arial"/>
      <family val="2"/>
    </font>
    <font>
      <sz val="8"/>
      <name val="Arial"/>
      <family val="2"/>
    </font>
    <font>
      <b/>
      <sz val="10"/>
      <name val="Arial"/>
      <family val="2"/>
    </font>
    <font>
      <b/>
      <sz val="8"/>
      <color indexed="18"/>
      <name val="Arial"/>
      <family val="2"/>
    </font>
    <font>
      <b/>
      <sz val="8"/>
      <color indexed="12"/>
      <name val="Arial"/>
      <family val="2"/>
    </font>
    <font>
      <sz val="8"/>
      <name val="Arial"/>
      <family val="2"/>
    </font>
    <font>
      <sz val="10"/>
      <name val="Arial"/>
      <family val="2"/>
    </font>
    <font>
      <sz val="8"/>
      <color indexed="12"/>
      <name val="Arial"/>
      <family val="2"/>
    </font>
    <font>
      <b/>
      <sz val="8"/>
      <name val="Arial Narrow"/>
      <family val="2"/>
    </font>
    <font>
      <sz val="8"/>
      <name val="Arial Narrow"/>
      <family val="2"/>
    </font>
    <font>
      <b/>
      <sz val="8"/>
      <color indexed="52"/>
      <name val="Arial Narrow"/>
      <family val="2"/>
    </font>
    <font>
      <b/>
      <sz val="8"/>
      <color indexed="52"/>
      <name val="Arial"/>
      <family val="2"/>
    </font>
    <font>
      <b/>
      <sz val="8"/>
      <color indexed="12"/>
      <name val="Arial Narrow"/>
      <family val="2"/>
    </font>
    <font>
      <sz val="8"/>
      <color indexed="12"/>
      <name val="Arial Narrow"/>
      <family val="2"/>
    </font>
    <font>
      <sz val="8"/>
      <color indexed="8"/>
      <name val="Arial"/>
      <family val="2"/>
    </font>
    <font>
      <b/>
      <sz val="8"/>
      <name val="Arial"/>
      <family val="2"/>
    </font>
    <font>
      <sz val="10"/>
      <name val="MS Sans Serif"/>
      <family val="2"/>
    </font>
    <font>
      <sz val="9"/>
      <name val="Arial"/>
      <family val="2"/>
    </font>
  </fonts>
  <fills count="5">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27"/>
        <bgColor indexed="64"/>
      </patternFill>
    </fill>
  </fills>
  <borders count="36">
    <border>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hair">
        <color indexed="64"/>
      </right>
      <top style="hair">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medium">
        <color indexed="64"/>
      </bottom>
      <diagonal/>
    </border>
  </borders>
  <cellStyleXfs count="13">
    <xf numFmtId="0" fontId="0" fillId="0" borderId="0"/>
    <xf numFmtId="0" fontId="2" fillId="0" borderId="0"/>
    <xf numFmtId="0" fontId="2" fillId="0" borderId="0"/>
    <xf numFmtId="0" fontId="2" fillId="0" borderId="0"/>
    <xf numFmtId="0" fontId="2"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22" fillId="0" borderId="0"/>
    <xf numFmtId="0" fontId="2" fillId="0" borderId="0"/>
  </cellStyleXfs>
  <cellXfs count="310">
    <xf numFmtId="0" fontId="0" fillId="0" borderId="0" xfId="0"/>
    <xf numFmtId="0" fontId="6" fillId="0" borderId="1" xfId="0" applyFont="1" applyFill="1" applyBorder="1" applyAlignment="1">
      <alignment horizontal="left" vertical="top" wrapText="1"/>
    </xf>
    <xf numFmtId="0" fontId="10" fillId="0" borderId="1" xfId="0" applyFont="1" applyFill="1" applyBorder="1" applyAlignment="1">
      <alignment horizontal="left" vertical="top" wrapText="1"/>
    </xf>
    <xf numFmtId="0" fontId="0" fillId="0" borderId="0" xfId="0" applyBorder="1" applyAlignment="1">
      <alignment wrapText="1"/>
    </xf>
    <xf numFmtId="0" fontId="17" fillId="0" borderId="1" xfId="0" applyNumberFormat="1" applyFont="1" applyBorder="1" applyAlignment="1" applyProtection="1">
      <alignment horizontal="left" vertical="top" wrapText="1"/>
    </xf>
    <xf numFmtId="0" fontId="15" fillId="0" borderId="1" xfId="0" applyFont="1" applyFill="1" applyBorder="1" applyAlignment="1">
      <alignment horizontal="center" vertical="top" wrapText="1"/>
    </xf>
    <xf numFmtId="4" fontId="15" fillId="0" borderId="1" xfId="0" applyNumberFormat="1" applyFont="1" applyFill="1" applyBorder="1" applyAlignment="1">
      <alignment horizontal="right" vertical="top" wrapText="1"/>
    </xf>
    <xf numFmtId="164" fontId="15" fillId="0" borderId="1" xfId="0" applyNumberFormat="1" applyFont="1" applyFill="1" applyBorder="1" applyAlignment="1">
      <alignment horizontal="right" vertical="top" wrapText="1"/>
    </xf>
    <xf numFmtId="164" fontId="16" fillId="0" borderId="1" xfId="8" applyNumberFormat="1" applyFont="1" applyBorder="1" applyAlignment="1" applyProtection="1">
      <alignment horizontal="right" vertical="top" wrapText="1"/>
    </xf>
    <xf numFmtId="0" fontId="15" fillId="0" borderId="1" xfId="0" applyFont="1" applyBorder="1" applyAlignment="1">
      <alignment horizontal="center" vertical="top" wrapText="1"/>
    </xf>
    <xf numFmtId="164" fontId="15" fillId="0" borderId="1" xfId="0" applyNumberFormat="1" applyFont="1" applyFill="1" applyBorder="1" applyAlignment="1">
      <alignment horizontal="left" vertical="top" wrapText="1"/>
    </xf>
    <xf numFmtId="164" fontId="15" fillId="0" borderId="1" xfId="8" applyNumberFormat="1" applyFont="1" applyBorder="1" applyAlignment="1" applyProtection="1">
      <alignment horizontal="left" vertical="top" wrapText="1"/>
    </xf>
    <xf numFmtId="0" fontId="7" fillId="0" borderId="1" xfId="0" applyFont="1" applyFill="1" applyBorder="1" applyAlignment="1" applyProtection="1">
      <alignment horizontal="justify" vertical="center" wrapText="1"/>
    </xf>
    <xf numFmtId="0" fontId="17" fillId="0"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1" xfId="0" applyFont="1" applyFill="1" applyBorder="1" applyAlignment="1">
      <alignment horizontal="justify" vertical="top" wrapText="1"/>
    </xf>
    <xf numFmtId="0" fontId="7" fillId="0" borderId="0" xfId="0" applyFont="1" applyBorder="1" applyAlignment="1" applyProtection="1">
      <alignment horizontal="justify" vertical="top" wrapText="1"/>
    </xf>
    <xf numFmtId="0" fontId="0" fillId="0" borderId="0" xfId="0" applyAlignment="1" applyProtection="1">
      <alignment wrapText="1"/>
    </xf>
    <xf numFmtId="0" fontId="7" fillId="0" borderId="0" xfId="0" applyNumberFormat="1" applyFont="1" applyAlignment="1" applyProtection="1">
      <alignment horizontal="justify" vertical="top" wrapText="1"/>
    </xf>
    <xf numFmtId="0" fontId="7" fillId="0" borderId="0" xfId="0" applyFont="1" applyBorder="1" applyAlignment="1" applyProtection="1">
      <alignment vertical="top" wrapText="1"/>
    </xf>
    <xf numFmtId="0" fontId="7" fillId="0" borderId="0" xfId="0" quotePrefix="1" applyFont="1" applyFill="1" applyBorder="1" applyAlignment="1">
      <alignment horizontal="center" vertical="top" wrapText="1"/>
    </xf>
    <xf numFmtId="4" fontId="19" fillId="0" borderId="1" xfId="0" applyNumberFormat="1" applyFont="1" applyFill="1" applyBorder="1" applyAlignment="1">
      <alignment horizontal="right" vertical="top" wrapText="1"/>
    </xf>
    <xf numFmtId="164" fontId="18" fillId="0" borderId="1" xfId="8" applyNumberFormat="1" applyFont="1" applyBorder="1" applyAlignment="1" applyProtection="1">
      <alignment horizontal="right" vertical="top" wrapText="1"/>
    </xf>
    <xf numFmtId="0" fontId="7" fillId="0" borderId="0" xfId="0" applyFont="1" applyFill="1" applyBorder="1" applyAlignment="1">
      <alignment horizontal="center" vertical="top" wrapText="1"/>
    </xf>
    <xf numFmtId="0" fontId="10" fillId="0" borderId="2" xfId="0" applyFont="1" applyFill="1" applyBorder="1" applyAlignment="1">
      <alignment horizontal="center" vertical="top" wrapText="1"/>
    </xf>
    <xf numFmtId="0" fontId="7" fillId="0" borderId="2" xfId="0" applyFont="1" applyFill="1" applyBorder="1" applyAlignment="1">
      <alignment horizontal="center" vertical="top" wrapText="1"/>
    </xf>
    <xf numFmtId="0" fontId="15" fillId="0" borderId="0" xfId="0" applyFont="1" applyFill="1" applyBorder="1" applyAlignment="1">
      <alignment horizontal="center" vertical="top" wrapText="1"/>
    </xf>
    <xf numFmtId="2" fontId="15" fillId="0" borderId="1" xfId="0" applyNumberFormat="1" applyFont="1" applyFill="1" applyBorder="1" applyAlignment="1">
      <alignment horizontal="right" vertical="top" wrapText="1"/>
    </xf>
    <xf numFmtId="2" fontId="15" fillId="0" borderId="1" xfId="0" applyNumberFormat="1" applyFont="1" applyFill="1" applyBorder="1" applyAlignment="1">
      <alignment horizontal="left" vertical="top" wrapText="1"/>
    </xf>
    <xf numFmtId="164" fontId="15" fillId="0" borderId="1" xfId="8" applyFont="1" applyBorder="1" applyAlignment="1" applyProtection="1">
      <alignment horizontal="left" vertical="top" wrapText="1"/>
    </xf>
    <xf numFmtId="0" fontId="11" fillId="0" borderId="0" xfId="0" applyFont="1" applyFill="1" applyBorder="1" applyAlignment="1">
      <alignment horizontal="center" vertical="top" wrapText="1"/>
    </xf>
    <xf numFmtId="0" fontId="7" fillId="0" borderId="2" xfId="0" applyFont="1" applyFill="1" applyBorder="1" applyAlignment="1" applyProtection="1">
      <alignment horizontal="center" vertical="top" wrapText="1"/>
    </xf>
    <xf numFmtId="0" fontId="6" fillId="0" borderId="0" xfId="0" applyFont="1" applyFill="1" applyBorder="1" applyAlignment="1">
      <alignment horizontal="center" vertical="top" wrapText="1"/>
    </xf>
    <xf numFmtId="0" fontId="21" fillId="0" borderId="0" xfId="0" applyFont="1" applyFill="1" applyBorder="1" applyAlignment="1">
      <alignment horizontal="center" vertical="top" wrapText="1"/>
    </xf>
    <xf numFmtId="0" fontId="11" fillId="0" borderId="0" xfId="0" quotePrefix="1" applyFont="1" applyFill="1" applyBorder="1" applyAlignment="1">
      <alignment horizontal="center" vertical="top" wrapText="1"/>
    </xf>
    <xf numFmtId="0" fontId="15" fillId="0" borderId="1" xfId="0" applyFont="1" applyBorder="1" applyAlignment="1">
      <alignment horizontal="center" wrapText="1"/>
    </xf>
    <xf numFmtId="164" fontId="18" fillId="0" borderId="1" xfId="8" applyFont="1" applyBorder="1" applyAlignment="1" applyProtection="1">
      <alignment horizontal="left" vertical="top" wrapText="1"/>
    </xf>
    <xf numFmtId="164" fontId="16" fillId="0" borderId="1" xfId="8" applyFont="1" applyBorder="1" applyAlignment="1" applyProtection="1">
      <alignment horizontal="left" vertical="top" wrapText="1"/>
    </xf>
    <xf numFmtId="164" fontId="18" fillId="0" borderId="1" xfId="8" applyNumberFormat="1" applyFont="1" applyBorder="1" applyAlignment="1" applyProtection="1">
      <alignment horizontal="left" vertical="top" wrapText="1"/>
    </xf>
    <xf numFmtId="2" fontId="15" fillId="0" borderId="1" xfId="0" applyNumberFormat="1" applyFont="1" applyBorder="1" applyAlignment="1">
      <alignment horizontal="center" vertical="top" wrapText="1"/>
    </xf>
    <xf numFmtId="0" fontId="7" fillId="0" borderId="1" xfId="0" quotePrefix="1" applyFont="1" applyFill="1" applyBorder="1" applyAlignment="1">
      <alignment horizontal="left" vertical="top" wrapText="1"/>
    </xf>
    <xf numFmtId="164" fontId="16" fillId="0" borderId="1" xfId="8" applyNumberFormat="1" applyFont="1" applyBorder="1" applyAlignment="1" applyProtection="1">
      <alignment horizontal="left" vertical="top" wrapText="1"/>
    </xf>
    <xf numFmtId="2" fontId="15" fillId="0" borderId="1" xfId="0" applyNumberFormat="1" applyFont="1" applyFill="1" applyBorder="1" applyAlignment="1">
      <alignment horizontal="center" vertical="top" wrapText="1"/>
    </xf>
    <xf numFmtId="0" fontId="7" fillId="0" borderId="1" xfId="0" applyFont="1" applyBorder="1" applyAlignment="1">
      <alignment horizontal="left" vertical="top" wrapText="1"/>
    </xf>
    <xf numFmtId="164" fontId="15" fillId="2" borderId="1" xfId="8" applyFont="1" applyFill="1" applyBorder="1" applyAlignment="1" applyProtection="1">
      <alignment horizontal="left" vertical="top" wrapText="1"/>
    </xf>
    <xf numFmtId="2" fontId="15" fillId="0" borderId="1" xfId="0" applyNumberFormat="1" applyFont="1" applyFill="1" applyBorder="1" applyAlignment="1" applyProtection="1">
      <alignment horizontal="center" vertical="top" wrapText="1"/>
    </xf>
    <xf numFmtId="164" fontId="15" fillId="0" borderId="1" xfId="8" applyFont="1" applyFill="1" applyBorder="1" applyAlignment="1" applyProtection="1">
      <alignment horizontal="left" vertical="top" wrapText="1"/>
    </xf>
    <xf numFmtId="0" fontId="15" fillId="2" borderId="1" xfId="0" applyFont="1" applyFill="1" applyBorder="1" applyAlignment="1">
      <alignment horizontal="center" vertical="top" wrapText="1"/>
    </xf>
    <xf numFmtId="4" fontId="15" fillId="2" borderId="1" xfId="0" applyNumberFormat="1" applyFont="1" applyFill="1" applyBorder="1" applyAlignment="1">
      <alignment horizontal="right" vertical="top" wrapText="1"/>
    </xf>
    <xf numFmtId="164" fontId="15" fillId="2" borderId="1" xfId="8" applyNumberFormat="1" applyFont="1" applyFill="1" applyBorder="1" applyAlignment="1" applyProtection="1">
      <alignment horizontal="right" vertical="top" wrapText="1"/>
    </xf>
    <xf numFmtId="0" fontId="7" fillId="2" borderId="1" xfId="0" applyFont="1" applyFill="1" applyBorder="1" applyAlignment="1">
      <alignment horizontal="left" vertical="top" wrapText="1"/>
    </xf>
    <xf numFmtId="164" fontId="18" fillId="0" borderId="1" xfId="0" applyNumberFormat="1" applyFont="1" applyBorder="1" applyAlignment="1" applyProtection="1">
      <alignment horizontal="right" vertical="top" wrapText="1"/>
    </xf>
    <xf numFmtId="0" fontId="6" fillId="0" borderId="3" xfId="0" applyFont="1" applyFill="1" applyBorder="1" applyAlignment="1" applyProtection="1">
      <alignment horizontal="center" vertical="center" wrapText="1"/>
    </xf>
    <xf numFmtId="0" fontId="14" fillId="0" borderId="3" xfId="0" applyFont="1" applyFill="1" applyBorder="1" applyAlignment="1" applyProtection="1">
      <alignment horizontal="center" wrapText="1"/>
    </xf>
    <xf numFmtId="4" fontId="14" fillId="0" borderId="3" xfId="0" applyNumberFormat="1" applyFont="1" applyFill="1" applyBorder="1" applyAlignment="1" applyProtection="1">
      <alignment horizontal="right" vertical="center" wrapText="1"/>
    </xf>
    <xf numFmtId="164" fontId="14" fillId="0" borderId="3" xfId="0" applyNumberFormat="1" applyFont="1" applyFill="1" applyBorder="1" applyAlignment="1" applyProtection="1">
      <alignment horizontal="right" vertical="center" wrapText="1"/>
    </xf>
    <xf numFmtId="0" fontId="17" fillId="0" borderId="2" xfId="0" applyFont="1" applyFill="1" applyBorder="1" applyAlignment="1">
      <alignment horizontal="center" vertical="top" wrapText="1"/>
    </xf>
    <xf numFmtId="0" fontId="20" fillId="0" borderId="2" xfId="0" applyFont="1" applyFill="1" applyBorder="1" applyAlignment="1">
      <alignment horizontal="center" vertical="top" wrapText="1"/>
    </xf>
    <xf numFmtId="0" fontId="15" fillId="0" borderId="1" xfId="0" applyFont="1" applyBorder="1" applyAlignment="1" applyProtection="1">
      <alignment horizontal="center" wrapText="1"/>
    </xf>
    <xf numFmtId="0" fontId="15" fillId="0" borderId="1" xfId="0" applyFont="1" applyFill="1" applyBorder="1" applyAlignment="1">
      <alignment horizontal="center" wrapText="1"/>
    </xf>
    <xf numFmtId="164" fontId="15" fillId="0" borderId="1" xfId="8" applyNumberFormat="1" applyFont="1" applyBorder="1" applyAlignment="1" applyProtection="1">
      <alignment horizontal="righ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7" fillId="0" borderId="1" xfId="0" applyFont="1" applyBorder="1" applyAlignment="1">
      <alignment wrapText="1"/>
    </xf>
    <xf numFmtId="0" fontId="15" fillId="0" borderId="1" xfId="0" applyFont="1" applyBorder="1" applyAlignment="1">
      <alignment horizontal="right" wrapText="1"/>
    </xf>
    <xf numFmtId="0" fontId="7" fillId="0" borderId="2" xfId="11" applyFont="1" applyFill="1" applyBorder="1" applyAlignment="1" applyProtection="1">
      <alignment horizontal="center" vertical="top" wrapText="1"/>
    </xf>
    <xf numFmtId="164" fontId="15" fillId="0" borderId="1" xfId="0" applyNumberFormat="1" applyFont="1" applyFill="1" applyBorder="1" applyAlignment="1" applyProtection="1">
      <alignment horizontal="right" vertical="top" wrapText="1"/>
    </xf>
    <xf numFmtId="165" fontId="15" fillId="0" borderId="1" xfId="5" applyFont="1" applyBorder="1" applyAlignment="1">
      <alignment horizontal="right" wrapText="1"/>
    </xf>
    <xf numFmtId="164" fontId="15" fillId="0" borderId="1" xfId="8" applyFont="1" applyBorder="1" applyAlignment="1">
      <alignment wrapText="1"/>
    </xf>
    <xf numFmtId="0" fontId="10" fillId="0" borderId="1" xfId="0" applyFont="1" applyFill="1" applyBorder="1" applyAlignment="1">
      <alignment wrapText="1"/>
    </xf>
    <xf numFmtId="4" fontId="15" fillId="0" borderId="1" xfId="0" applyNumberFormat="1" applyFont="1" applyFill="1" applyBorder="1" applyAlignment="1">
      <alignment horizontal="right" wrapText="1"/>
    </xf>
    <xf numFmtId="164" fontId="15" fillId="0" borderId="1" xfId="0" applyNumberFormat="1" applyFont="1" applyFill="1" applyBorder="1" applyAlignment="1">
      <alignment horizontal="right" wrapText="1"/>
    </xf>
    <xf numFmtId="0" fontId="7" fillId="0" borderId="1" xfId="0" applyFont="1" applyFill="1" applyBorder="1" applyAlignment="1">
      <alignment horizontal="justify" vertical="justify" wrapText="1"/>
    </xf>
    <xf numFmtId="164" fontId="15" fillId="0" borderId="1" xfId="0" applyNumberFormat="1" applyFont="1" applyFill="1" applyBorder="1" applyAlignment="1">
      <alignment vertical="top" wrapText="1"/>
    </xf>
    <xf numFmtId="164" fontId="15" fillId="0" borderId="1" xfId="8" applyNumberFormat="1" applyFont="1" applyBorder="1" applyAlignment="1" applyProtection="1">
      <alignment vertical="top" wrapText="1"/>
    </xf>
    <xf numFmtId="0" fontId="17" fillId="0" borderId="1" xfId="0" applyFont="1" applyFill="1" applyBorder="1" applyAlignment="1">
      <alignment wrapText="1"/>
    </xf>
    <xf numFmtId="164" fontId="18" fillId="0" borderId="1" xfId="8" applyNumberFormat="1" applyFont="1" applyBorder="1" applyAlignment="1" applyProtection="1">
      <alignment horizontal="right" wrapText="1"/>
    </xf>
    <xf numFmtId="164" fontId="15" fillId="0" borderId="1" xfId="8" applyNumberFormat="1" applyFont="1" applyBorder="1" applyAlignment="1" applyProtection="1">
      <alignment horizontal="right" wrapText="1"/>
    </xf>
    <xf numFmtId="164" fontId="15" fillId="0" borderId="1" xfId="8" applyNumberFormat="1" applyFont="1" applyFill="1" applyBorder="1" applyAlignment="1" applyProtection="1">
      <alignment horizontal="right" wrapText="1"/>
    </xf>
    <xf numFmtId="164" fontId="15" fillId="0" borderId="1" xfId="0" applyNumberFormat="1" applyFont="1" applyFill="1" applyBorder="1" applyAlignment="1" applyProtection="1">
      <alignment wrapText="1"/>
    </xf>
    <xf numFmtId="0" fontId="7" fillId="0" borderId="0" xfId="0" applyFont="1" applyFill="1" applyBorder="1" applyAlignment="1" applyProtection="1">
      <alignment horizontal="center" vertical="center" wrapText="1"/>
    </xf>
    <xf numFmtId="0" fontId="7" fillId="0" borderId="0" xfId="0" applyFont="1" applyAlignment="1" applyProtection="1">
      <alignment wrapText="1"/>
    </xf>
    <xf numFmtId="0" fontId="0" fillId="0" borderId="0" xfId="0" applyAlignment="1">
      <alignment wrapText="1"/>
    </xf>
    <xf numFmtId="0" fontId="12" fillId="0" borderId="0" xfId="0" applyFont="1" applyFill="1" applyBorder="1" applyAlignment="1">
      <alignment wrapText="1"/>
    </xf>
    <xf numFmtId="0" fontId="12" fillId="0" borderId="0" xfId="0" applyFont="1" applyFill="1" applyAlignment="1">
      <alignment wrapText="1"/>
    </xf>
    <xf numFmtId="0" fontId="7" fillId="0" borderId="0" xfId="0" applyFont="1" applyFill="1" applyAlignment="1" applyProtection="1">
      <alignment wrapText="1"/>
    </xf>
    <xf numFmtId="0" fontId="10" fillId="4" borderId="2" xfId="0" applyFont="1" applyFill="1" applyBorder="1" applyAlignment="1">
      <alignment horizontal="center" vertical="top" wrapText="1"/>
    </xf>
    <xf numFmtId="0" fontId="10" fillId="4" borderId="1" xfId="0" applyNumberFormat="1" applyFont="1" applyFill="1" applyBorder="1" applyAlignment="1" applyProtection="1">
      <alignment horizontal="left" vertical="top" wrapText="1"/>
    </xf>
    <xf numFmtId="0" fontId="15" fillId="4" borderId="1" xfId="0" applyFont="1" applyFill="1" applyBorder="1" applyAlignment="1">
      <alignment horizontal="center" vertical="top" wrapText="1"/>
    </xf>
    <xf numFmtId="4" fontId="15" fillId="4" borderId="1" xfId="0" applyNumberFormat="1" applyFont="1" applyFill="1" applyBorder="1" applyAlignment="1">
      <alignment horizontal="right" vertical="top" wrapText="1"/>
    </xf>
    <xf numFmtId="164" fontId="15" fillId="4" borderId="1" xfId="0" applyNumberFormat="1" applyFont="1" applyFill="1" applyBorder="1" applyAlignment="1">
      <alignment horizontal="right" vertical="top" wrapText="1"/>
    </xf>
    <xf numFmtId="164" fontId="18" fillId="4" borderId="1" xfId="8" applyNumberFormat="1" applyFont="1" applyFill="1" applyBorder="1" applyAlignment="1" applyProtection="1">
      <alignment horizontal="left" vertical="top" wrapText="1"/>
    </xf>
    <xf numFmtId="0" fontId="10" fillId="4" borderId="1" xfId="0" applyFont="1" applyFill="1" applyBorder="1" applyAlignment="1">
      <alignment wrapText="1"/>
    </xf>
    <xf numFmtId="0" fontId="15" fillId="4" borderId="1" xfId="0" applyFont="1" applyFill="1" applyBorder="1" applyAlignment="1">
      <alignment horizontal="center" wrapText="1"/>
    </xf>
    <xf numFmtId="4" fontId="15" fillId="4" borderId="1" xfId="0" applyNumberFormat="1" applyFont="1" applyFill="1" applyBorder="1" applyAlignment="1">
      <alignment horizontal="right" wrapText="1"/>
    </xf>
    <xf numFmtId="164" fontId="15" fillId="4" borderId="1" xfId="0" applyNumberFormat="1" applyFont="1" applyFill="1" applyBorder="1" applyAlignment="1">
      <alignment horizontal="right" wrapText="1"/>
    </xf>
    <xf numFmtId="164" fontId="18" fillId="4" borderId="1" xfId="8" applyNumberFormat="1" applyFont="1" applyFill="1" applyBorder="1" applyAlignment="1" applyProtection="1">
      <alignment horizontal="right" vertical="top" wrapText="1"/>
    </xf>
    <xf numFmtId="164" fontId="18" fillId="4" borderId="1" xfId="8" applyNumberFormat="1" applyFont="1" applyFill="1" applyBorder="1" applyAlignment="1" applyProtection="1">
      <alignment horizontal="right" wrapText="1"/>
    </xf>
    <xf numFmtId="0" fontId="10" fillId="4" borderId="1" xfId="0" applyFont="1" applyFill="1" applyBorder="1" applyAlignment="1" applyProtection="1">
      <alignment horizontal="justify" vertical="top" wrapText="1"/>
    </xf>
    <xf numFmtId="0" fontId="7" fillId="4" borderId="7" xfId="0" applyFont="1" applyFill="1" applyBorder="1" applyAlignment="1" applyProtection="1">
      <alignment horizontal="justify" vertical="top" wrapText="1"/>
    </xf>
    <xf numFmtId="0" fontId="7" fillId="0" borderId="7" xfId="0" applyFont="1" applyBorder="1" applyAlignment="1" applyProtection="1">
      <alignment horizontal="justify" vertical="top" wrapText="1"/>
    </xf>
    <xf numFmtId="0" fontId="10" fillId="0" borderId="1" xfId="0" applyFont="1" applyBorder="1" applyAlignment="1" applyProtection="1">
      <alignment horizontal="justify" vertical="top" wrapText="1"/>
    </xf>
    <xf numFmtId="0" fontId="10" fillId="0" borderId="1" xfId="0" applyNumberFormat="1" applyFont="1" applyBorder="1" applyAlignment="1" applyProtection="1">
      <alignment horizontal="justify" vertical="top" wrapText="1"/>
    </xf>
    <xf numFmtId="0" fontId="7" fillId="0" borderId="1" xfId="0" applyFont="1" applyBorder="1" applyAlignment="1" applyProtection="1">
      <alignment horizontal="justify" vertical="top" wrapText="1"/>
    </xf>
    <xf numFmtId="0" fontId="7" fillId="0" borderId="8" xfId="0" applyNumberFormat="1" applyFont="1" applyBorder="1" applyAlignment="1" applyProtection="1">
      <alignment horizontal="justify" vertical="top" wrapText="1"/>
    </xf>
    <xf numFmtId="0" fontId="7" fillId="0" borderId="9" xfId="0" applyFont="1" applyBorder="1" applyAlignment="1" applyProtection="1">
      <alignment horizontal="justify" vertical="top" wrapText="1"/>
    </xf>
    <xf numFmtId="0" fontId="6" fillId="0" borderId="1" xfId="0" applyNumberFormat="1" applyFont="1" applyBorder="1" applyAlignment="1" applyProtection="1">
      <alignment horizontal="justify" vertical="top" wrapText="1"/>
    </xf>
    <xf numFmtId="0" fontId="7" fillId="0" borderId="1" xfId="0" applyFont="1" applyBorder="1" applyAlignment="1" applyProtection="1">
      <alignment vertical="top" wrapText="1"/>
    </xf>
    <xf numFmtId="0" fontId="10" fillId="0" borderId="1" xfId="0" applyFont="1" applyBorder="1" applyAlignment="1" applyProtection="1">
      <alignment wrapText="1"/>
    </xf>
    <xf numFmtId="0" fontId="13" fillId="0" borderId="1" xfId="0" applyNumberFormat="1" applyFont="1" applyBorder="1" applyAlignment="1" applyProtection="1">
      <alignment horizontal="justify" vertical="top" wrapText="1"/>
    </xf>
    <xf numFmtId="0" fontId="7" fillId="0" borderId="7" xfId="0" applyFont="1" applyBorder="1" applyAlignment="1" applyProtection="1">
      <alignment vertical="top" wrapText="1"/>
    </xf>
    <xf numFmtId="0" fontId="7" fillId="0" borderId="8" xfId="0" applyFont="1" applyBorder="1" applyAlignment="1" applyProtection="1">
      <alignment vertical="top" wrapText="1"/>
    </xf>
    <xf numFmtId="0" fontId="7" fillId="0" borderId="9" xfId="0" applyFont="1" applyBorder="1" applyAlignment="1" applyProtection="1">
      <alignment vertical="top" wrapText="1"/>
    </xf>
    <xf numFmtId="0" fontId="6" fillId="0" borderId="10" xfId="0" applyFont="1" applyFill="1" applyBorder="1" applyAlignment="1" applyProtection="1">
      <alignment horizontal="center" vertical="center" wrapText="1"/>
    </xf>
    <xf numFmtId="0" fontId="14" fillId="0" borderId="11" xfId="0" applyFont="1" applyFill="1" applyBorder="1" applyAlignment="1" applyProtection="1">
      <alignment horizontal="center" wrapText="1"/>
    </xf>
    <xf numFmtId="4" fontId="14" fillId="0" borderId="11" xfId="0" applyNumberFormat="1" applyFont="1" applyFill="1" applyBorder="1" applyAlignment="1" applyProtection="1">
      <alignment horizontal="right" vertical="center" wrapText="1"/>
    </xf>
    <xf numFmtId="164" fontId="14" fillId="0" borderId="11" xfId="0" applyNumberFormat="1" applyFont="1" applyFill="1" applyBorder="1" applyAlignment="1" applyProtection="1">
      <alignment horizontal="right" vertical="center" wrapText="1"/>
    </xf>
    <xf numFmtId="0" fontId="10" fillId="0" borderId="1" xfId="0" applyFont="1" applyFill="1" applyBorder="1" applyAlignment="1">
      <alignment horizontal="justify" vertical="top" wrapText="1"/>
    </xf>
    <xf numFmtId="0" fontId="0" fillId="0" borderId="0" xfId="0" applyBorder="1" applyAlignment="1" applyProtection="1">
      <alignment wrapText="1"/>
    </xf>
    <xf numFmtId="0" fontId="13" fillId="0" borderId="0" xfId="0" applyFont="1" applyFill="1" applyBorder="1" applyAlignment="1">
      <alignment horizontal="center" vertical="top" wrapText="1"/>
    </xf>
    <xf numFmtId="0" fontId="19" fillId="0" borderId="1" xfId="0" applyFont="1" applyBorder="1" applyAlignment="1">
      <alignment horizontal="center" vertical="top" wrapText="1"/>
    </xf>
    <xf numFmtId="164" fontId="19" fillId="0" borderId="1" xfId="0" applyNumberFormat="1" applyFont="1" applyFill="1" applyBorder="1" applyAlignment="1">
      <alignment horizontal="left" vertical="top" wrapText="1"/>
    </xf>
    <xf numFmtId="0" fontId="13" fillId="0" borderId="7" xfId="0" applyFont="1" applyBorder="1" applyAlignment="1" applyProtection="1">
      <alignment horizontal="left" vertical="top" wrapText="1"/>
    </xf>
    <xf numFmtId="0" fontId="13" fillId="0" borderId="0" xfId="0" applyFont="1" applyAlignment="1" applyProtection="1">
      <alignment wrapText="1"/>
    </xf>
    <xf numFmtId="0" fontId="7" fillId="0" borderId="7" xfId="0" applyFont="1" applyBorder="1" applyAlignment="1" applyProtection="1">
      <alignment horizontal="left" vertical="top" wrapText="1"/>
    </xf>
    <xf numFmtId="0" fontId="12" fillId="0" borderId="0" xfId="0" applyFont="1" applyAlignment="1" applyProtection="1">
      <alignment wrapText="1"/>
    </xf>
    <xf numFmtId="0" fontId="6" fillId="0" borderId="12"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7" fillId="4" borderId="7" xfId="0" applyFont="1" applyFill="1" applyBorder="1" applyAlignment="1" applyProtection="1">
      <alignment horizontal="left" vertical="top" wrapText="1"/>
    </xf>
    <xf numFmtId="0" fontId="12" fillId="0" borderId="7" xfId="0" applyFont="1" applyBorder="1" applyAlignment="1" applyProtection="1">
      <alignment wrapText="1"/>
    </xf>
    <xf numFmtId="0" fontId="12" fillId="0" borderId="7" xfId="0" applyFont="1" applyBorder="1" applyAlignment="1">
      <alignment wrapText="1"/>
    </xf>
    <xf numFmtId="0" fontId="7" fillId="0" borderId="7" xfId="0" applyFont="1" applyFill="1" applyBorder="1" applyAlignment="1" applyProtection="1">
      <alignment horizontal="left" vertical="top" wrapText="1"/>
    </xf>
    <xf numFmtId="0" fontId="7" fillId="2" borderId="7" xfId="0" applyFont="1" applyFill="1" applyBorder="1" applyAlignment="1" applyProtection="1">
      <alignment horizontal="left" vertical="top" wrapText="1"/>
    </xf>
    <xf numFmtId="0" fontId="7" fillId="0" borderId="7" xfId="0" applyFont="1" applyFill="1" applyBorder="1" applyAlignment="1" applyProtection="1">
      <alignment horizontal="left" wrapText="1"/>
    </xf>
    <xf numFmtId="15" fontId="14" fillId="0" borderId="14" xfId="0" applyNumberFormat="1" applyFont="1" applyBorder="1" applyAlignment="1" applyProtection="1">
      <alignment horizontal="center" vertical="top" wrapText="1"/>
    </xf>
    <xf numFmtId="0" fontId="14" fillId="0" borderId="14" xfId="10" applyFont="1" applyBorder="1" applyAlignment="1" applyProtection="1">
      <alignment horizontal="right" vertical="center" wrapText="1"/>
    </xf>
    <xf numFmtId="15" fontId="15" fillId="0" borderId="15" xfId="0" applyNumberFormat="1" applyFont="1" applyBorder="1" applyAlignment="1" applyProtection="1">
      <alignment horizontal="center" vertical="center" wrapText="1"/>
    </xf>
    <xf numFmtId="0" fontId="15" fillId="0" borderId="16" xfId="0" applyFont="1" applyBorder="1" applyAlignment="1" applyProtection="1">
      <alignment horizontal="justify" vertical="top" wrapText="1"/>
    </xf>
    <xf numFmtId="15" fontId="15" fillId="0" borderId="17" xfId="0" applyNumberFormat="1" applyFont="1" applyBorder="1" applyAlignment="1" applyProtection="1">
      <alignment horizontal="center" vertical="center" wrapText="1"/>
    </xf>
    <xf numFmtId="0" fontId="18" fillId="4" borderId="1" xfId="0" applyFont="1" applyFill="1" applyBorder="1" applyAlignment="1" applyProtection="1">
      <alignment horizontal="center" wrapText="1"/>
    </xf>
    <xf numFmtId="4" fontId="18" fillId="4" borderId="1" xfId="0" applyNumberFormat="1" applyFont="1" applyFill="1" applyBorder="1" applyAlignment="1" applyProtection="1">
      <alignment wrapText="1"/>
    </xf>
    <xf numFmtId="164" fontId="18" fillId="4" borderId="1" xfId="8" applyFont="1" applyFill="1" applyBorder="1" applyAlignment="1" applyProtection="1">
      <alignment horizontal="justify" vertical="top" wrapText="1"/>
    </xf>
    <xf numFmtId="164" fontId="18" fillId="0" borderId="1" xfId="8" applyFont="1" applyBorder="1" applyAlignment="1" applyProtection="1">
      <alignment horizontal="justify" vertical="top" wrapText="1"/>
    </xf>
    <xf numFmtId="0" fontId="15" fillId="0" borderId="8" xfId="0" applyFont="1" applyBorder="1" applyAlignment="1" applyProtection="1">
      <alignment horizontal="center" vertical="top" wrapText="1"/>
    </xf>
    <xf numFmtId="4" fontId="15" fillId="0" borderId="8" xfId="0" applyNumberFormat="1" applyFont="1" applyBorder="1" applyAlignment="1" applyProtection="1">
      <alignment vertical="top" wrapText="1"/>
    </xf>
    <xf numFmtId="4" fontId="15" fillId="0" borderId="8" xfId="0" applyNumberFormat="1" applyFont="1" applyBorder="1" applyAlignment="1" applyProtection="1">
      <alignment vertical="top" wrapText="1"/>
      <protection locked="0"/>
    </xf>
    <xf numFmtId="164" fontId="15" fillId="0" borderId="8" xfId="8" applyFont="1" applyBorder="1" applyAlignment="1" applyProtection="1">
      <alignment horizontal="justify" vertical="top" wrapText="1"/>
    </xf>
    <xf numFmtId="0" fontId="15" fillId="0" borderId="0" xfId="0" applyFont="1" applyAlignment="1" applyProtection="1">
      <alignment horizontal="justify" vertical="top" wrapText="1"/>
    </xf>
    <xf numFmtId="4" fontId="15" fillId="0" borderId="0" xfId="0" applyNumberFormat="1" applyFont="1" applyAlignment="1" applyProtection="1">
      <alignment horizontal="justify" vertical="top" wrapText="1"/>
    </xf>
    <xf numFmtId="164" fontId="15" fillId="0" borderId="0" xfId="8" applyFont="1" applyBorder="1" applyAlignment="1" applyProtection="1">
      <alignment horizontal="justify" vertical="top" wrapText="1"/>
    </xf>
    <xf numFmtId="0" fontId="15" fillId="0" borderId="1" xfId="0" applyFont="1" applyBorder="1" applyAlignment="1" applyProtection="1">
      <alignment vertical="top" wrapText="1"/>
    </xf>
    <xf numFmtId="165" fontId="15" fillId="0" borderId="1" xfId="6" applyFont="1" applyBorder="1" applyAlignment="1" applyProtection="1">
      <alignment vertical="top" wrapText="1"/>
    </xf>
    <xf numFmtId="164" fontId="14" fillId="0" borderId="1" xfId="8" applyFont="1" applyBorder="1" applyAlignment="1" applyProtection="1">
      <alignment vertical="top" wrapText="1"/>
    </xf>
    <xf numFmtId="164" fontId="18" fillId="0" borderId="1" xfId="8" applyFont="1" applyBorder="1" applyAlignment="1" applyProtection="1">
      <alignment vertical="top" wrapText="1"/>
    </xf>
    <xf numFmtId="0" fontId="19" fillId="0" borderId="1" xfId="0" applyFont="1" applyBorder="1" applyAlignment="1" applyProtection="1">
      <alignment vertical="top" wrapText="1"/>
    </xf>
    <xf numFmtId="165" fontId="19" fillId="0" borderId="1" xfId="6" applyFont="1" applyBorder="1" applyAlignment="1" applyProtection="1">
      <alignment vertical="top" wrapText="1"/>
    </xf>
    <xf numFmtId="0" fontId="18" fillId="0" borderId="1" xfId="0" applyFont="1" applyBorder="1" applyAlignment="1" applyProtection="1">
      <alignment horizontal="justify" vertical="top" wrapText="1"/>
    </xf>
    <xf numFmtId="165" fontId="18" fillId="0" borderId="1" xfId="6" applyFont="1" applyBorder="1" applyAlignment="1" applyProtection="1">
      <alignment horizontal="justify" vertical="top" wrapText="1"/>
    </xf>
    <xf numFmtId="164" fontId="14" fillId="0" borderId="1" xfId="8" applyNumberFormat="1" applyFont="1" applyBorder="1" applyAlignment="1" applyProtection="1">
      <alignment horizontal="justify" vertical="top" wrapText="1"/>
    </xf>
    <xf numFmtId="0" fontId="19" fillId="0" borderId="1" xfId="0" applyFont="1" applyBorder="1" applyAlignment="1" applyProtection="1">
      <alignment horizontal="justify" vertical="top" wrapText="1"/>
    </xf>
    <xf numFmtId="165" fontId="19" fillId="0" borderId="1" xfId="6" applyFont="1" applyBorder="1" applyAlignment="1" applyProtection="1">
      <alignment horizontal="justify" vertical="top" wrapText="1"/>
    </xf>
    <xf numFmtId="164" fontId="14" fillId="0" borderId="1" xfId="8" applyFont="1" applyBorder="1" applyAlignment="1" applyProtection="1">
      <alignment horizontal="justify" vertical="top" wrapText="1"/>
    </xf>
    <xf numFmtId="0" fontId="15" fillId="0" borderId="1" xfId="0" applyFont="1" applyBorder="1" applyAlignment="1" applyProtection="1">
      <alignment horizontal="justify" vertical="top" wrapText="1"/>
    </xf>
    <xf numFmtId="165" fontId="15" fillId="0" borderId="1" xfId="7" applyFont="1" applyBorder="1" applyAlignment="1" applyProtection="1">
      <alignment horizontal="justify" vertical="top" wrapText="1"/>
    </xf>
    <xf numFmtId="164" fontId="15" fillId="0" borderId="1" xfId="9" applyFont="1" applyBorder="1" applyAlignment="1" applyProtection="1">
      <alignment horizontal="justify" vertical="top" wrapText="1"/>
    </xf>
    <xf numFmtId="0" fontId="15" fillId="0" borderId="8" xfId="0" applyFont="1" applyBorder="1" applyAlignment="1" applyProtection="1">
      <alignment vertical="top" wrapText="1"/>
    </xf>
    <xf numFmtId="164" fontId="15" fillId="0" borderId="8" xfId="0" applyNumberFormat="1" applyFont="1" applyBorder="1" applyAlignment="1" applyProtection="1">
      <alignment vertical="top" wrapText="1"/>
    </xf>
    <xf numFmtId="0" fontId="15" fillId="0" borderId="0" xfId="0" applyFont="1" applyBorder="1" applyAlignment="1" applyProtection="1">
      <alignment vertical="top" wrapText="1"/>
    </xf>
    <xf numFmtId="0" fontId="6" fillId="0" borderId="15" xfId="0" applyFont="1" applyFill="1" applyBorder="1" applyAlignment="1" applyProtection="1">
      <alignment horizontal="center" vertical="top" wrapText="1"/>
    </xf>
    <xf numFmtId="0" fontId="12" fillId="0" borderId="0" xfId="0" applyFont="1" applyFill="1" applyAlignment="1" applyProtection="1">
      <alignment horizontal="center" wrapText="1"/>
    </xf>
    <xf numFmtId="0" fontId="12" fillId="0" borderId="2" xfId="0" applyFont="1" applyFill="1" applyBorder="1" applyAlignment="1" applyProtection="1">
      <alignment horizontal="center" wrapText="1"/>
    </xf>
    <xf numFmtId="0" fontId="12" fillId="0" borderId="2" xfId="0" applyFont="1" applyFill="1" applyBorder="1" applyAlignment="1">
      <alignment horizontal="center" wrapText="1"/>
    </xf>
    <xf numFmtId="0" fontId="10" fillId="4" borderId="2" xfId="0" applyFont="1" applyFill="1" applyBorder="1" applyAlignment="1" applyProtection="1">
      <alignment horizontal="center" vertical="top" wrapText="1"/>
    </xf>
    <xf numFmtId="0" fontId="10" fillId="0" borderId="2" xfId="0" applyFont="1" applyFill="1" applyBorder="1" applyAlignment="1" applyProtection="1">
      <alignment horizontal="center" vertical="top" wrapText="1"/>
    </xf>
    <xf numFmtId="0" fontId="7" fillId="0" borderId="18" xfId="0" applyFont="1" applyFill="1" applyBorder="1" applyAlignment="1" applyProtection="1">
      <alignment horizontal="center" vertical="top" wrapText="1"/>
    </xf>
    <xf numFmtId="0" fontId="7" fillId="0" borderId="0" xfId="0" applyFont="1" applyFill="1" applyAlignment="1" applyProtection="1">
      <alignment horizontal="center" vertical="top" wrapText="1"/>
    </xf>
    <xf numFmtId="0" fontId="6" fillId="0" borderId="2" xfId="0" applyNumberFormat="1" applyFont="1" applyFill="1" applyBorder="1" applyAlignment="1" applyProtection="1">
      <alignment horizontal="center" vertical="top" wrapText="1"/>
    </xf>
    <xf numFmtId="0" fontId="10" fillId="0" borderId="2" xfId="0" applyNumberFormat="1" applyFont="1" applyFill="1" applyBorder="1" applyAlignment="1" applyProtection="1">
      <alignment horizontal="center" vertical="top" wrapText="1"/>
    </xf>
    <xf numFmtId="0" fontId="13" fillId="0" borderId="2" xfId="0" applyNumberFormat="1" applyFont="1" applyFill="1" applyBorder="1" applyAlignment="1" applyProtection="1">
      <alignment horizontal="center" vertical="top" wrapText="1"/>
    </xf>
    <xf numFmtId="0" fontId="13" fillId="0" borderId="2" xfId="0" applyFont="1" applyFill="1" applyBorder="1" applyAlignment="1" applyProtection="1">
      <alignment horizontal="center" vertical="top" wrapText="1"/>
    </xf>
    <xf numFmtId="0" fontId="7" fillId="0" borderId="0" xfId="0" applyFont="1" applyFill="1" applyBorder="1" applyAlignment="1" applyProtection="1">
      <alignment horizontal="center" vertical="top" wrapText="1"/>
    </xf>
    <xf numFmtId="0" fontId="15" fillId="0" borderId="7" xfId="0" applyFont="1" applyBorder="1" applyAlignment="1" applyProtection="1">
      <alignment horizontal="left" vertical="top" wrapText="1"/>
    </xf>
    <xf numFmtId="0" fontId="13" fillId="0" borderId="0" xfId="0" applyFont="1" applyFill="1" applyAlignment="1" applyProtection="1">
      <alignment wrapText="1"/>
    </xf>
    <xf numFmtId="0" fontId="7" fillId="0" borderId="1" xfId="0" applyFont="1" applyBorder="1" applyAlignment="1" applyProtection="1">
      <alignment wrapText="1"/>
    </xf>
    <xf numFmtId="0" fontId="7" fillId="0" borderId="1" xfId="0" applyFont="1" applyBorder="1" applyAlignment="1">
      <alignment horizontal="justify" vertical="justify" wrapText="1"/>
    </xf>
    <xf numFmtId="15" fontId="14" fillId="0" borderId="15" xfId="0" applyNumberFormat="1" applyFont="1" applyBorder="1" applyAlignment="1" applyProtection="1">
      <alignment horizontal="center" vertical="top" wrapText="1"/>
    </xf>
    <xf numFmtId="15" fontId="14" fillId="0" borderId="15" xfId="0" applyNumberFormat="1" applyFont="1" applyBorder="1" applyAlignment="1" applyProtection="1">
      <alignment horizontal="center" vertical="center" wrapText="1"/>
    </xf>
    <xf numFmtId="0" fontId="15" fillId="0" borderId="0" xfId="0" applyFont="1" applyAlignment="1" applyProtection="1">
      <alignment wrapText="1"/>
    </xf>
    <xf numFmtId="0" fontId="14" fillId="3" borderId="19" xfId="0" applyFont="1" applyFill="1" applyBorder="1" applyAlignment="1" applyProtection="1">
      <alignment horizontal="center" vertical="center" wrapText="1"/>
    </xf>
    <xf numFmtId="0" fontId="14" fillId="3" borderId="20" xfId="0" applyFont="1" applyFill="1" applyBorder="1" applyAlignment="1" applyProtection="1">
      <alignment horizontal="center" wrapText="1"/>
    </xf>
    <xf numFmtId="0" fontId="14" fillId="3" borderId="21" xfId="0" applyFont="1" applyFill="1" applyBorder="1" applyAlignment="1" applyProtection="1">
      <alignment horizontal="center" vertical="center" wrapText="1"/>
    </xf>
    <xf numFmtId="0" fontId="14" fillId="3" borderId="22" xfId="0" applyFont="1" applyFill="1" applyBorder="1" applyAlignment="1" applyProtection="1">
      <alignment horizontal="center" wrapText="1"/>
    </xf>
    <xf numFmtId="0" fontId="15" fillId="0" borderId="1" xfId="0" applyFont="1" applyBorder="1" applyAlignment="1" applyProtection="1">
      <alignment wrapText="1"/>
    </xf>
    <xf numFmtId="0" fontId="15" fillId="0" borderId="1" xfId="0" applyFont="1" applyBorder="1" applyAlignment="1">
      <alignment wrapText="1"/>
    </xf>
    <xf numFmtId="164" fontId="15" fillId="0" borderId="1" xfId="0" applyNumberFormat="1" applyFont="1" applyBorder="1" applyAlignment="1">
      <alignment wrapText="1"/>
    </xf>
    <xf numFmtId="0" fontId="7" fillId="0" borderId="1" xfId="0" applyFont="1" applyFill="1" applyBorder="1" applyAlignment="1">
      <alignment horizontal="justify" vertical="justify"/>
    </xf>
    <xf numFmtId="0" fontId="0" fillId="0" borderId="0" xfId="0" applyBorder="1" applyProtection="1"/>
    <xf numFmtId="0" fontId="0" fillId="0" borderId="0" xfId="0" applyFill="1" applyBorder="1" applyAlignment="1" applyProtection="1">
      <alignment vertical="top"/>
    </xf>
    <xf numFmtId="0" fontId="0" fillId="0" borderId="0" xfId="0" applyProtection="1"/>
    <xf numFmtId="4" fontId="0" fillId="0" borderId="0" xfId="0" applyNumberFormat="1" applyProtection="1"/>
    <xf numFmtId="165" fontId="0" fillId="0" borderId="0" xfId="5" applyFont="1" applyProtection="1"/>
    <xf numFmtId="0" fontId="7" fillId="0" borderId="1" xfId="0" applyFont="1" applyBorder="1" applyAlignment="1">
      <alignment horizontal="center" vertical="top" wrapText="1"/>
    </xf>
    <xf numFmtId="4" fontId="7" fillId="0" borderId="1" xfId="0" applyNumberFormat="1" applyFont="1" applyBorder="1" applyAlignment="1" applyProtection="1">
      <alignment vertical="top" wrapText="1"/>
    </xf>
    <xf numFmtId="4" fontId="7" fillId="0" borderId="1" xfId="0" applyNumberFormat="1" applyFont="1" applyBorder="1" applyAlignment="1" applyProtection="1">
      <alignment vertical="top" wrapText="1"/>
      <protection locked="0"/>
    </xf>
    <xf numFmtId="164" fontId="7" fillId="0" borderId="1" xfId="8" applyFont="1" applyBorder="1" applyAlignment="1" applyProtection="1">
      <alignment horizontal="justify" vertical="top" wrapText="1"/>
    </xf>
    <xf numFmtId="0" fontId="0" fillId="0" borderId="0" xfId="0" applyFill="1" applyBorder="1" applyProtection="1"/>
    <xf numFmtId="4" fontId="15" fillId="0" borderId="1" xfId="0" applyNumberFormat="1" applyFont="1" applyFill="1" applyBorder="1" applyAlignment="1">
      <alignment horizontal="right"/>
    </xf>
    <xf numFmtId="164" fontId="15" fillId="0" borderId="1" xfId="0" applyNumberFormat="1" applyFont="1" applyFill="1" applyBorder="1" applyAlignment="1">
      <alignment horizontal="right"/>
    </xf>
    <xf numFmtId="164" fontId="15" fillId="0" borderId="1" xfId="8" applyNumberFormat="1" applyFont="1" applyFill="1" applyBorder="1" applyAlignment="1" applyProtection="1">
      <alignment horizontal="right"/>
    </xf>
    <xf numFmtId="0" fontId="7" fillId="0" borderId="2" xfId="0" applyFont="1" applyFill="1" applyBorder="1" applyAlignment="1" applyProtection="1">
      <alignment horizontal="center" wrapText="1"/>
    </xf>
    <xf numFmtId="0" fontId="9" fillId="0" borderId="2" xfId="0" applyFont="1" applyBorder="1" applyAlignment="1" applyProtection="1">
      <alignment horizontal="justify" vertical="top"/>
    </xf>
    <xf numFmtId="0" fontId="9" fillId="0" borderId="1" xfId="0" applyFont="1" applyBorder="1" applyAlignment="1" applyProtection="1">
      <alignment horizontal="justify" vertical="top"/>
    </xf>
    <xf numFmtId="0" fontId="9" fillId="0" borderId="1" xfId="0" applyFont="1" applyBorder="1" applyAlignment="1" applyProtection="1">
      <alignment horizontal="center"/>
    </xf>
    <xf numFmtId="4" fontId="9" fillId="0" borderId="1" xfId="0" applyNumberFormat="1" applyFont="1" applyBorder="1" applyProtection="1"/>
    <xf numFmtId="164" fontId="9" fillId="0" borderId="1" xfId="8" applyFont="1" applyBorder="1" applyAlignment="1" applyProtection="1">
      <alignment vertical="top"/>
    </xf>
    <xf numFmtId="0" fontId="7" fillId="0" borderId="7" xfId="0" applyFont="1" applyBorder="1" applyAlignment="1" applyProtection="1">
      <alignment horizontal="justify" vertical="top"/>
    </xf>
    <xf numFmtId="0" fontId="10" fillId="0" borderId="2" xfId="0" applyFont="1" applyBorder="1" applyAlignment="1" applyProtection="1">
      <alignment horizontal="justify" vertical="top"/>
    </xf>
    <xf numFmtId="0" fontId="10" fillId="0" borderId="1" xfId="0" applyFont="1" applyBorder="1" applyAlignment="1" applyProtection="1">
      <alignment horizontal="justify" vertical="top"/>
    </xf>
    <xf numFmtId="0" fontId="10" fillId="0" borderId="1" xfId="0" applyFont="1" applyBorder="1" applyAlignment="1" applyProtection="1">
      <alignment horizontal="center"/>
    </xf>
    <xf numFmtId="4" fontId="10" fillId="0" borderId="1" xfId="0" applyNumberFormat="1" applyFont="1" applyBorder="1" applyProtection="1"/>
    <xf numFmtId="164" fontId="10" fillId="0" borderId="1" xfId="8" applyFont="1" applyBorder="1" applyAlignment="1" applyProtection="1">
      <alignment horizontal="justify" vertical="top"/>
    </xf>
    <xf numFmtId="0" fontId="7" fillId="0" borderId="2" xfId="0" applyFont="1" applyBorder="1" applyAlignment="1">
      <alignment vertical="top"/>
    </xf>
    <xf numFmtId="0" fontId="7" fillId="0" borderId="1" xfId="0" applyFont="1" applyBorder="1" applyAlignment="1">
      <alignment horizontal="justify" vertical="justify"/>
    </xf>
    <xf numFmtId="0" fontId="7" fillId="0" borderId="1" xfId="0" applyFont="1" applyBorder="1" applyAlignment="1">
      <alignment horizontal="center" vertical="top"/>
    </xf>
    <xf numFmtId="2" fontId="7" fillId="0" borderId="1" xfId="0" applyNumberFormat="1" applyFont="1" applyBorder="1" applyAlignment="1" applyProtection="1">
      <alignment vertical="top"/>
    </xf>
    <xf numFmtId="4" fontId="7" fillId="0" borderId="1" xfId="0" applyNumberFormat="1" applyFont="1" applyBorder="1" applyAlignment="1" applyProtection="1">
      <alignment horizontal="right" vertical="top"/>
      <protection locked="0"/>
    </xf>
    <xf numFmtId="164" fontId="7" fillId="0" borderId="1" xfId="8" applyFont="1" applyBorder="1" applyAlignment="1" applyProtection="1">
      <alignment horizontal="justify" vertical="top"/>
    </xf>
    <xf numFmtId="0" fontId="7" fillId="0" borderId="1" xfId="0" applyNumberFormat="1" applyFont="1" applyBorder="1" applyAlignment="1">
      <alignment horizontal="justify" vertical="justify"/>
    </xf>
    <xf numFmtId="0" fontId="7" fillId="0" borderId="2" xfId="0" applyFont="1" applyBorder="1" applyAlignment="1" applyProtection="1">
      <alignment horizontal="justify" vertical="top"/>
    </xf>
    <xf numFmtId="0" fontId="7" fillId="0" borderId="1" xfId="0" applyNumberFormat="1" applyFont="1" applyBorder="1" applyAlignment="1" applyProtection="1">
      <alignment horizontal="justify" vertical="top"/>
    </xf>
    <xf numFmtId="0" fontId="7" fillId="0" borderId="1" xfId="0" applyFont="1" applyBorder="1" applyAlignment="1" applyProtection="1">
      <alignment horizontal="center" vertical="top"/>
    </xf>
    <xf numFmtId="0" fontId="10" fillId="0" borderId="1" xfId="0" applyNumberFormat="1" applyFont="1" applyBorder="1" applyAlignment="1" applyProtection="1">
      <alignment horizontal="justify" vertical="top"/>
    </xf>
    <xf numFmtId="0" fontId="10" fillId="0" borderId="1" xfId="0" applyFont="1" applyBorder="1" applyAlignment="1" applyProtection="1">
      <alignment horizontal="center" vertical="top"/>
    </xf>
    <xf numFmtId="4" fontId="10" fillId="0" borderId="1" xfId="0" applyNumberFormat="1" applyFont="1" applyBorder="1" applyAlignment="1" applyProtection="1">
      <alignment vertical="top"/>
    </xf>
    <xf numFmtId="4" fontId="7" fillId="0" borderId="1" xfId="0" applyNumberFormat="1" applyFont="1" applyBorder="1" applyAlignment="1" applyProtection="1">
      <alignment vertical="top"/>
      <protection locked="0"/>
    </xf>
    <xf numFmtId="0" fontId="7" fillId="2" borderId="2" xfId="0" applyFont="1" applyFill="1" applyBorder="1" applyAlignment="1">
      <alignment vertical="top"/>
    </xf>
    <xf numFmtId="0" fontId="7" fillId="2" borderId="1" xfId="0" applyFont="1" applyFill="1" applyBorder="1" applyAlignment="1">
      <alignment horizontal="justify" vertical="justify"/>
    </xf>
    <xf numFmtId="0" fontId="7" fillId="2" borderId="1" xfId="0" applyFont="1" applyFill="1" applyBorder="1" applyAlignment="1">
      <alignment horizontal="center" vertical="top"/>
    </xf>
    <xf numFmtId="0" fontId="0" fillId="0" borderId="1" xfId="0" applyBorder="1" applyAlignment="1">
      <alignment wrapText="1"/>
    </xf>
    <xf numFmtId="4" fontId="23" fillId="0" borderId="1" xfId="0" applyNumberFormat="1" applyFont="1" applyBorder="1" applyAlignment="1">
      <alignment vertical="top"/>
    </xf>
    <xf numFmtId="4" fontId="7" fillId="0" borderId="1" xfId="0" applyNumberFormat="1" applyFont="1" applyBorder="1" applyAlignment="1" applyProtection="1">
      <alignment vertical="top"/>
    </xf>
    <xf numFmtId="0" fontId="0" fillId="0" borderId="1" xfId="0" applyFill="1" applyBorder="1" applyAlignment="1">
      <alignment wrapText="1"/>
    </xf>
    <xf numFmtId="0" fontId="23" fillId="0" borderId="1" xfId="0" applyFont="1" applyBorder="1" applyAlignment="1">
      <alignment horizontal="center" vertical="top"/>
    </xf>
    <xf numFmtId="0" fontId="0" fillId="2" borderId="1" xfId="0" applyFill="1" applyBorder="1" applyAlignment="1">
      <alignment wrapText="1"/>
    </xf>
    <xf numFmtId="0" fontId="23" fillId="2" borderId="1" xfId="0" applyFont="1" applyFill="1" applyBorder="1" applyAlignment="1">
      <alignment horizontal="center" vertical="top"/>
    </xf>
    <xf numFmtId="4" fontId="23" fillId="2" borderId="1" xfId="0" applyNumberFormat="1" applyFont="1" applyFill="1" applyBorder="1" applyAlignment="1">
      <alignment horizontal="right" vertical="top"/>
    </xf>
    <xf numFmtId="0" fontId="23" fillId="0" borderId="1" xfId="0" applyFont="1" applyFill="1" applyBorder="1" applyAlignment="1">
      <alignment horizontal="center" vertical="top"/>
    </xf>
    <xf numFmtId="4" fontId="23" fillId="0" borderId="1" xfId="0" applyNumberFormat="1" applyFont="1" applyFill="1" applyBorder="1" applyAlignment="1">
      <alignment horizontal="right" vertical="top"/>
    </xf>
    <xf numFmtId="0" fontId="0" fillId="2" borderId="1" xfId="0" applyFill="1" applyBorder="1" applyAlignment="1">
      <alignment horizontal="center" vertical="top"/>
    </xf>
    <xf numFmtId="2" fontId="0" fillId="2" borderId="1" xfId="0" applyNumberFormat="1" applyFill="1" applyBorder="1" applyAlignment="1">
      <alignment horizontal="right" vertical="top"/>
    </xf>
    <xf numFmtId="0" fontId="0" fillId="2" borderId="1" xfId="0" applyFill="1" applyBorder="1" applyAlignment="1">
      <alignment horizontal="center" wrapText="1"/>
    </xf>
    <xf numFmtId="0" fontId="0" fillId="2" borderId="1" xfId="0" applyFill="1" applyBorder="1" applyAlignment="1">
      <alignment horizontal="justify" vertical="justify" wrapText="1"/>
    </xf>
    <xf numFmtId="2" fontId="12" fillId="0" borderId="1" xfId="0" applyNumberFormat="1" applyFont="1" applyBorder="1" applyAlignment="1">
      <alignment horizontal="right" vertical="top"/>
    </xf>
    <xf numFmtId="2" fontId="23" fillId="0" borderId="1" xfId="0" applyNumberFormat="1" applyFont="1" applyBorder="1" applyAlignment="1">
      <alignment horizontal="right" vertical="top"/>
    </xf>
    <xf numFmtId="2" fontId="0" fillId="0" borderId="1" xfId="0" applyNumberFormat="1" applyBorder="1" applyAlignment="1">
      <alignment horizontal="right" vertical="top"/>
    </xf>
    <xf numFmtId="4" fontId="7" fillId="0" borderId="1" xfId="0" applyNumberFormat="1" applyFont="1" applyBorder="1" applyAlignment="1" applyProtection="1">
      <alignment horizontal="right" vertical="top"/>
    </xf>
    <xf numFmtId="0" fontId="7" fillId="0" borderId="2" xfId="0" applyFont="1" applyBorder="1" applyAlignment="1">
      <alignment vertical="justify"/>
    </xf>
    <xf numFmtId="0" fontId="7" fillId="0" borderId="2" xfId="0" applyFont="1" applyBorder="1" applyAlignment="1">
      <alignment vertical="top" wrapText="1"/>
    </xf>
    <xf numFmtId="0" fontId="7" fillId="0" borderId="2" xfId="0" applyFont="1" applyFill="1" applyBorder="1" applyAlignment="1">
      <alignment vertical="top" wrapText="1"/>
    </xf>
    <xf numFmtId="2" fontId="0" fillId="0" borderId="1" xfId="0" applyNumberFormat="1" applyBorder="1" applyAlignment="1" applyProtection="1">
      <alignment vertical="top"/>
    </xf>
    <xf numFmtId="0" fontId="23" fillId="0" borderId="1" xfId="0" applyFont="1" applyBorder="1" applyAlignment="1">
      <alignment wrapText="1"/>
    </xf>
    <xf numFmtId="0" fontId="7" fillId="0" borderId="1" xfId="0" applyFont="1" applyBorder="1" applyAlignment="1" applyProtection="1">
      <alignment horizontal="justify" vertical="top"/>
    </xf>
    <xf numFmtId="0" fontId="12" fillId="0" borderId="1" xfId="0" applyFont="1" applyFill="1" applyBorder="1" applyAlignment="1">
      <alignment horizontal="center" vertical="top" wrapText="1"/>
    </xf>
    <xf numFmtId="0" fontId="23" fillId="0" borderId="1" xfId="0" applyFont="1" applyFill="1" applyBorder="1" applyAlignment="1">
      <alignment wrapText="1"/>
    </xf>
    <xf numFmtId="0" fontId="23" fillId="2" borderId="1" xfId="0" applyFont="1" applyFill="1" applyBorder="1" applyAlignment="1">
      <alignment wrapText="1"/>
    </xf>
    <xf numFmtId="0" fontId="10" fillId="0" borderId="1" xfId="0" applyNumberFormat="1" applyFont="1" applyBorder="1" applyAlignment="1" applyProtection="1">
      <alignment horizontal="justify" vertical="justify" wrapText="1"/>
    </xf>
    <xf numFmtId="0" fontId="15" fillId="0" borderId="1" xfId="0" applyFont="1" applyFill="1" applyBorder="1" applyAlignment="1">
      <alignment horizontal="left" vertical="top" wrapText="1"/>
    </xf>
    <xf numFmtId="0" fontId="18" fillId="0" borderId="2" xfId="0" applyFont="1" applyFill="1" applyBorder="1" applyAlignment="1">
      <alignment horizontal="center" vertical="top" wrapText="1"/>
    </xf>
    <xf numFmtId="0" fontId="18" fillId="0" borderId="1" xfId="0" applyFont="1" applyFill="1" applyBorder="1" applyAlignment="1">
      <alignment horizontal="left" vertical="top" wrapText="1"/>
    </xf>
    <xf numFmtId="0" fontId="15" fillId="0" borderId="7" xfId="0" applyFont="1" applyFill="1" applyBorder="1" applyAlignment="1" applyProtection="1">
      <alignment horizontal="left" vertical="top" wrapText="1"/>
    </xf>
    <xf numFmtId="0" fontId="6" fillId="3" borderId="27" xfId="0" applyFont="1" applyFill="1" applyBorder="1" applyAlignment="1" applyProtection="1">
      <alignment horizontal="center" vertical="top" wrapText="1"/>
    </xf>
    <xf numFmtId="0" fontId="0" fillId="0" borderId="28" xfId="0" applyBorder="1" applyAlignment="1">
      <alignment wrapText="1"/>
    </xf>
    <xf numFmtId="0" fontId="0" fillId="0" borderId="29" xfId="0" applyBorder="1" applyAlignment="1">
      <alignment wrapText="1"/>
    </xf>
    <xf numFmtId="164" fontId="14" fillId="0" borderId="30" xfId="9" applyFont="1" applyBorder="1" applyAlignment="1" applyProtection="1">
      <alignment horizontal="right" vertical="top" wrapText="1"/>
    </xf>
    <xf numFmtId="164" fontId="14" fillId="0" borderId="31" xfId="9" applyFont="1" applyBorder="1" applyAlignment="1" applyProtection="1">
      <alignment horizontal="right" vertical="top" wrapText="1"/>
    </xf>
    <xf numFmtId="164" fontId="14" fillId="0" borderId="32" xfId="9" applyFont="1" applyBorder="1" applyAlignment="1" applyProtection="1">
      <alignment horizontal="right" vertical="top" wrapText="1"/>
    </xf>
    <xf numFmtId="0" fontId="6" fillId="3" borderId="33" xfId="0" applyFont="1" applyFill="1" applyBorder="1" applyAlignment="1" applyProtection="1">
      <alignment horizontal="center" vertical="top" wrapText="1"/>
    </xf>
    <xf numFmtId="0" fontId="0" fillId="0" borderId="31" xfId="0" applyBorder="1" applyAlignment="1">
      <alignment wrapText="1"/>
    </xf>
    <xf numFmtId="0" fontId="0" fillId="0" borderId="34" xfId="0" applyBorder="1" applyAlignment="1">
      <alignment wrapText="1"/>
    </xf>
    <xf numFmtId="0" fontId="14" fillId="0" borderId="15" xfId="10" applyFont="1" applyBorder="1" applyAlignment="1" applyProtection="1">
      <alignment horizontal="right" vertical="top" wrapText="1"/>
    </xf>
    <xf numFmtId="0" fontId="15" fillId="0" borderId="17" xfId="0" applyFont="1" applyBorder="1" applyAlignment="1">
      <alignment wrapText="1"/>
    </xf>
    <xf numFmtId="0" fontId="8" fillId="0" borderId="0" xfId="10" applyFont="1" applyBorder="1" applyAlignment="1" applyProtection="1">
      <alignment horizontal="justify" vertical="center" wrapText="1"/>
      <protection locked="0"/>
    </xf>
    <xf numFmtId="0" fontId="0" fillId="0" borderId="16" xfId="0" applyBorder="1" applyAlignment="1">
      <alignment wrapText="1"/>
    </xf>
    <xf numFmtId="0" fontId="0" fillId="0" borderId="23" xfId="0" applyBorder="1" applyAlignment="1">
      <alignment wrapText="1"/>
    </xf>
    <xf numFmtId="0" fontId="0" fillId="0" borderId="35" xfId="0" applyBorder="1" applyAlignment="1">
      <alignment wrapText="1"/>
    </xf>
    <xf numFmtId="0" fontId="6" fillId="0" borderId="17" xfId="0" applyFont="1" applyBorder="1" applyAlignment="1" applyProtection="1">
      <alignment horizontal="left" vertical="top" wrapText="1"/>
    </xf>
    <xf numFmtId="0" fontId="8" fillId="0" borderId="20" xfId="0" applyFont="1" applyFill="1" applyBorder="1" applyAlignment="1" applyProtection="1">
      <alignment horizontal="center" vertical="center" wrapText="1"/>
    </xf>
    <xf numFmtId="0" fontId="12" fillId="0" borderId="22" xfId="0" applyFont="1" applyBorder="1" applyAlignment="1">
      <alignment horizontal="center" wrapText="1"/>
    </xf>
    <xf numFmtId="0" fontId="6" fillId="3" borderId="19" xfId="0" applyFont="1" applyFill="1" applyBorder="1" applyAlignment="1" applyProtection="1">
      <alignment horizontal="center" vertical="center" wrapText="1"/>
    </xf>
    <xf numFmtId="0" fontId="7" fillId="0" borderId="21" xfId="0" applyFont="1" applyBorder="1" applyAlignment="1">
      <alignment wrapText="1"/>
    </xf>
    <xf numFmtId="0" fontId="14" fillId="3" borderId="4" xfId="0" applyFont="1" applyFill="1" applyBorder="1" applyAlignment="1" applyProtection="1">
      <alignment horizontal="center" vertical="center" wrapText="1"/>
    </xf>
    <xf numFmtId="0" fontId="15" fillId="0" borderId="5" xfId="0" applyFont="1" applyBorder="1" applyAlignment="1">
      <alignment wrapText="1"/>
    </xf>
    <xf numFmtId="0" fontId="14" fillId="3" borderId="19" xfId="0" applyFont="1" applyFill="1" applyBorder="1" applyAlignment="1" applyProtection="1">
      <alignment horizontal="center" vertical="center" wrapText="1"/>
    </xf>
    <xf numFmtId="0" fontId="15" fillId="0" borderId="21" xfId="0" applyFont="1" applyBorder="1" applyAlignment="1">
      <alignment wrapText="1"/>
    </xf>
    <xf numFmtId="0" fontId="6" fillId="0" borderId="15" xfId="0" applyFont="1" applyBorder="1" applyAlignment="1" applyProtection="1">
      <alignment horizontal="justify" vertical="top" wrapText="1"/>
    </xf>
    <xf numFmtId="0" fontId="0" fillId="0" borderId="0" xfId="0" applyAlignment="1">
      <alignment wrapText="1"/>
    </xf>
    <xf numFmtId="0" fontId="0" fillId="0" borderId="15" xfId="0" applyBorder="1" applyAlignment="1">
      <alignment wrapText="1"/>
    </xf>
    <xf numFmtId="15" fontId="15" fillId="0" borderId="26" xfId="0" applyNumberFormat="1" applyFont="1" applyBorder="1" applyAlignment="1" applyProtection="1">
      <alignment horizontal="center" vertical="top" wrapText="1"/>
    </xf>
    <xf numFmtId="0" fontId="14" fillId="0" borderId="15" xfId="0" quotePrefix="1" applyFont="1" applyBorder="1" applyAlignment="1" applyProtection="1">
      <alignment horizontal="justify" vertical="center" wrapText="1"/>
    </xf>
    <xf numFmtId="0" fontId="6" fillId="0" borderId="0" xfId="0" applyFont="1" applyBorder="1" applyAlignment="1" applyProtection="1">
      <alignment horizontal="center" vertical="center" wrapText="1"/>
    </xf>
    <xf numFmtId="0" fontId="8" fillId="0" borderId="0" xfId="10" applyFont="1" applyBorder="1" applyAlignment="1" applyProtection="1">
      <alignment horizontal="justify" vertical="top" wrapText="1"/>
      <protection locked="0"/>
    </xf>
    <xf numFmtId="0" fontId="4" fillId="0" borderId="23" xfId="0" applyFont="1" applyBorder="1" applyAlignment="1" applyProtection="1">
      <alignment horizontal="center" wrapText="1"/>
    </xf>
    <xf numFmtId="0" fontId="6" fillId="0" borderId="14" xfId="0" applyFont="1" applyBorder="1" applyAlignment="1" applyProtection="1">
      <alignment horizontal="left" vertical="top" wrapText="1"/>
    </xf>
    <xf numFmtId="0" fontId="0" fillId="0" borderId="24" xfId="0" applyBorder="1" applyAlignment="1">
      <alignment wrapText="1"/>
    </xf>
    <xf numFmtId="0" fontId="0" fillId="0" borderId="25" xfId="0" applyBorder="1" applyAlignment="1">
      <alignment wrapText="1"/>
    </xf>
    <xf numFmtId="0" fontId="6" fillId="0" borderId="24" xfId="0" applyFont="1" applyBorder="1" applyAlignment="1" applyProtection="1">
      <alignment horizontal="center" vertical="center" wrapText="1"/>
    </xf>
    <xf numFmtId="0" fontId="3" fillId="0" borderId="0" xfId="0" applyFont="1" applyAlignment="1" applyProtection="1">
      <alignment horizontal="center" wrapText="1"/>
    </xf>
    <xf numFmtId="0" fontId="4" fillId="0" borderId="0" xfId="0" applyFont="1" applyAlignment="1" applyProtection="1">
      <alignment horizontal="center" wrapText="1"/>
    </xf>
    <xf numFmtId="0" fontId="5" fillId="0" borderId="0" xfId="0" applyFont="1" applyAlignment="1" applyProtection="1">
      <alignment horizontal="center" wrapText="1"/>
    </xf>
  </cellXfs>
  <cellStyles count="13">
    <cellStyle name="Comma1 - Modelo1" xfId="1"/>
    <cellStyle name="Curren - Modelo2" xfId="2"/>
    <cellStyle name="Date - Modelo4" xfId="3"/>
    <cellStyle name="Fixed1 - Modelo1" xfId="4"/>
    <cellStyle name="Millares" xfId="5" builtinId="3"/>
    <cellStyle name="Millares_1.4 CATALOGO DE CONCEPTOS" xfId="6"/>
    <cellStyle name="Millares_RC005 Presupuesto" xfId="7"/>
    <cellStyle name="Moneda" xfId="8" builtinId="4"/>
    <cellStyle name="Moneda_RC005 Presupuesto" xfId="9"/>
    <cellStyle name="Normal" xfId="0" builtinId="0"/>
    <cellStyle name="Normal_Catalogos Jalos" xfId="10"/>
    <cellStyle name="Normal_etapas caminos interiores" xfId="11"/>
    <cellStyle name="Percen - Modelo3" xfId="1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xdr:col>
      <xdr:colOff>314325</xdr:colOff>
      <xdr:row>512</xdr:row>
      <xdr:rowOff>114300</xdr:rowOff>
    </xdr:from>
    <xdr:to>
      <xdr:col>2</xdr:col>
      <xdr:colOff>419100</xdr:colOff>
      <xdr:row>512</xdr:row>
      <xdr:rowOff>152400</xdr:rowOff>
    </xdr:to>
    <xdr:sp macro="" textlink="">
      <xdr:nvSpPr>
        <xdr:cNvPr id="4437" name="Text Box 1"/>
        <xdr:cNvSpPr txBox="1">
          <a:spLocks noChangeArrowheads="1"/>
        </xdr:cNvSpPr>
      </xdr:nvSpPr>
      <xdr:spPr bwMode="auto">
        <a:xfrm>
          <a:off x="1695450" y="228066600"/>
          <a:ext cx="104775" cy="38100"/>
        </a:xfrm>
        <a:prstGeom prst="rect">
          <a:avLst/>
        </a:prstGeom>
        <a:noFill/>
        <a:ln w="9525">
          <a:noFill/>
          <a:miter lim="800000"/>
          <a:headEnd/>
          <a:tailEnd/>
        </a:ln>
      </xdr:spPr>
    </xdr:sp>
    <xdr:clientData/>
  </xdr:twoCellAnchor>
  <xdr:twoCellAnchor editAs="oneCell">
    <xdr:from>
      <xdr:col>2</xdr:col>
      <xdr:colOff>314325</xdr:colOff>
      <xdr:row>512</xdr:row>
      <xdr:rowOff>114300</xdr:rowOff>
    </xdr:from>
    <xdr:to>
      <xdr:col>2</xdr:col>
      <xdr:colOff>419100</xdr:colOff>
      <xdr:row>512</xdr:row>
      <xdr:rowOff>152400</xdr:rowOff>
    </xdr:to>
    <xdr:sp macro="" textlink="">
      <xdr:nvSpPr>
        <xdr:cNvPr id="4438" name="Text Box 2"/>
        <xdr:cNvSpPr txBox="1">
          <a:spLocks noChangeArrowheads="1"/>
        </xdr:cNvSpPr>
      </xdr:nvSpPr>
      <xdr:spPr bwMode="auto">
        <a:xfrm>
          <a:off x="1695450" y="228066600"/>
          <a:ext cx="104775" cy="38100"/>
        </a:xfrm>
        <a:prstGeom prst="rect">
          <a:avLst/>
        </a:prstGeom>
        <a:noFill/>
        <a:ln w="9525">
          <a:noFill/>
          <a:miter lim="800000"/>
          <a:headEnd/>
          <a:tailEnd/>
        </a:ln>
      </xdr:spPr>
    </xdr:sp>
    <xdr:clientData/>
  </xdr:twoCellAnchor>
  <xdr:twoCellAnchor editAs="oneCell">
    <xdr:from>
      <xdr:col>2</xdr:col>
      <xdr:colOff>314325</xdr:colOff>
      <xdr:row>512</xdr:row>
      <xdr:rowOff>114300</xdr:rowOff>
    </xdr:from>
    <xdr:to>
      <xdr:col>2</xdr:col>
      <xdr:colOff>419100</xdr:colOff>
      <xdr:row>512</xdr:row>
      <xdr:rowOff>152400</xdr:rowOff>
    </xdr:to>
    <xdr:sp macro="" textlink="">
      <xdr:nvSpPr>
        <xdr:cNvPr id="4439" name="Text Box 3"/>
        <xdr:cNvSpPr txBox="1">
          <a:spLocks noChangeArrowheads="1"/>
        </xdr:cNvSpPr>
      </xdr:nvSpPr>
      <xdr:spPr bwMode="auto">
        <a:xfrm>
          <a:off x="1695450" y="228066600"/>
          <a:ext cx="104775" cy="38100"/>
        </a:xfrm>
        <a:prstGeom prst="rect">
          <a:avLst/>
        </a:prstGeom>
        <a:noFill/>
        <a:ln w="9525">
          <a:noFill/>
          <a:miter lim="800000"/>
          <a:headEnd/>
          <a:tailEnd/>
        </a:ln>
      </xdr:spPr>
    </xdr:sp>
    <xdr:clientData/>
  </xdr:twoCellAnchor>
  <xdr:twoCellAnchor editAs="oneCell">
    <xdr:from>
      <xdr:col>3</xdr:col>
      <xdr:colOff>314325</xdr:colOff>
      <xdr:row>512</xdr:row>
      <xdr:rowOff>114300</xdr:rowOff>
    </xdr:from>
    <xdr:to>
      <xdr:col>3</xdr:col>
      <xdr:colOff>419100</xdr:colOff>
      <xdr:row>512</xdr:row>
      <xdr:rowOff>152400</xdr:rowOff>
    </xdr:to>
    <xdr:sp macro="" textlink="">
      <xdr:nvSpPr>
        <xdr:cNvPr id="4440" name="Text Box 4"/>
        <xdr:cNvSpPr txBox="1">
          <a:spLocks noChangeArrowheads="1"/>
        </xdr:cNvSpPr>
      </xdr:nvSpPr>
      <xdr:spPr bwMode="auto">
        <a:xfrm>
          <a:off x="4943475" y="228066600"/>
          <a:ext cx="104775" cy="38100"/>
        </a:xfrm>
        <a:prstGeom prst="rect">
          <a:avLst/>
        </a:prstGeom>
        <a:noFill/>
        <a:ln w="9525">
          <a:noFill/>
          <a:miter lim="800000"/>
          <a:headEnd/>
          <a:tailEnd/>
        </a:ln>
      </xdr:spPr>
    </xdr:sp>
    <xdr:clientData/>
  </xdr:twoCellAnchor>
  <xdr:twoCellAnchor editAs="oneCell">
    <xdr:from>
      <xdr:col>3</xdr:col>
      <xdr:colOff>314325</xdr:colOff>
      <xdr:row>512</xdr:row>
      <xdr:rowOff>114300</xdr:rowOff>
    </xdr:from>
    <xdr:to>
      <xdr:col>3</xdr:col>
      <xdr:colOff>419100</xdr:colOff>
      <xdr:row>512</xdr:row>
      <xdr:rowOff>152400</xdr:rowOff>
    </xdr:to>
    <xdr:sp macro="" textlink="">
      <xdr:nvSpPr>
        <xdr:cNvPr id="4441" name="Text Box 5"/>
        <xdr:cNvSpPr txBox="1">
          <a:spLocks noChangeArrowheads="1"/>
        </xdr:cNvSpPr>
      </xdr:nvSpPr>
      <xdr:spPr bwMode="auto">
        <a:xfrm>
          <a:off x="4943475" y="228066600"/>
          <a:ext cx="104775" cy="38100"/>
        </a:xfrm>
        <a:prstGeom prst="rect">
          <a:avLst/>
        </a:prstGeom>
        <a:noFill/>
        <a:ln w="9525">
          <a:noFill/>
          <a:miter lim="800000"/>
          <a:headEnd/>
          <a:tailEnd/>
        </a:ln>
      </xdr:spPr>
    </xdr:sp>
    <xdr:clientData/>
  </xdr:twoCellAnchor>
  <xdr:twoCellAnchor editAs="oneCell">
    <xdr:from>
      <xdr:col>3</xdr:col>
      <xdr:colOff>314325</xdr:colOff>
      <xdr:row>512</xdr:row>
      <xdr:rowOff>114300</xdr:rowOff>
    </xdr:from>
    <xdr:to>
      <xdr:col>3</xdr:col>
      <xdr:colOff>419100</xdr:colOff>
      <xdr:row>512</xdr:row>
      <xdr:rowOff>152400</xdr:rowOff>
    </xdr:to>
    <xdr:sp macro="" textlink="">
      <xdr:nvSpPr>
        <xdr:cNvPr id="4442" name="Text Box 6"/>
        <xdr:cNvSpPr txBox="1">
          <a:spLocks noChangeArrowheads="1"/>
        </xdr:cNvSpPr>
      </xdr:nvSpPr>
      <xdr:spPr bwMode="auto">
        <a:xfrm>
          <a:off x="4943475" y="228066600"/>
          <a:ext cx="104775" cy="38100"/>
        </a:xfrm>
        <a:prstGeom prst="rect">
          <a:avLst/>
        </a:prstGeom>
        <a:noFill/>
        <a:ln w="9525">
          <a:noFill/>
          <a:miter lim="800000"/>
          <a:headEnd/>
          <a:tailEnd/>
        </a:ln>
      </xdr:spPr>
    </xdr:sp>
    <xdr:clientData/>
  </xdr:twoCellAnchor>
  <xdr:twoCellAnchor editAs="oneCell">
    <xdr:from>
      <xdr:col>3</xdr:col>
      <xdr:colOff>314325</xdr:colOff>
      <xdr:row>520</xdr:row>
      <xdr:rowOff>114300</xdr:rowOff>
    </xdr:from>
    <xdr:to>
      <xdr:col>3</xdr:col>
      <xdr:colOff>419100</xdr:colOff>
      <xdr:row>521</xdr:row>
      <xdr:rowOff>0</xdr:rowOff>
    </xdr:to>
    <xdr:sp macro="" textlink="">
      <xdr:nvSpPr>
        <xdr:cNvPr id="4443" name="Text Box 58"/>
        <xdr:cNvSpPr txBox="1">
          <a:spLocks noChangeArrowheads="1"/>
        </xdr:cNvSpPr>
      </xdr:nvSpPr>
      <xdr:spPr bwMode="auto">
        <a:xfrm>
          <a:off x="4943475" y="232800525"/>
          <a:ext cx="104775" cy="457200"/>
        </a:xfrm>
        <a:prstGeom prst="rect">
          <a:avLst/>
        </a:prstGeom>
        <a:noFill/>
        <a:ln w="9525">
          <a:noFill/>
          <a:miter lim="800000"/>
          <a:headEnd/>
          <a:tailEnd/>
        </a:ln>
      </xdr:spPr>
    </xdr:sp>
    <xdr:clientData/>
  </xdr:twoCellAnchor>
  <xdr:twoCellAnchor editAs="oneCell">
    <xdr:from>
      <xdr:col>3</xdr:col>
      <xdr:colOff>314325</xdr:colOff>
      <xdr:row>520</xdr:row>
      <xdr:rowOff>114300</xdr:rowOff>
    </xdr:from>
    <xdr:to>
      <xdr:col>3</xdr:col>
      <xdr:colOff>419100</xdr:colOff>
      <xdr:row>521</xdr:row>
      <xdr:rowOff>0</xdr:rowOff>
    </xdr:to>
    <xdr:sp macro="" textlink="">
      <xdr:nvSpPr>
        <xdr:cNvPr id="4444" name="Text Box 59"/>
        <xdr:cNvSpPr txBox="1">
          <a:spLocks noChangeArrowheads="1"/>
        </xdr:cNvSpPr>
      </xdr:nvSpPr>
      <xdr:spPr bwMode="auto">
        <a:xfrm>
          <a:off x="4943475" y="232800525"/>
          <a:ext cx="104775" cy="457200"/>
        </a:xfrm>
        <a:prstGeom prst="rect">
          <a:avLst/>
        </a:prstGeom>
        <a:noFill/>
        <a:ln w="9525">
          <a:noFill/>
          <a:miter lim="800000"/>
          <a:headEnd/>
          <a:tailEnd/>
        </a:ln>
      </xdr:spPr>
    </xdr:sp>
    <xdr:clientData/>
  </xdr:twoCellAnchor>
  <xdr:twoCellAnchor editAs="oneCell">
    <xdr:from>
      <xdr:col>3</xdr:col>
      <xdr:colOff>314325</xdr:colOff>
      <xdr:row>520</xdr:row>
      <xdr:rowOff>114300</xdr:rowOff>
    </xdr:from>
    <xdr:to>
      <xdr:col>3</xdr:col>
      <xdr:colOff>419100</xdr:colOff>
      <xdr:row>521</xdr:row>
      <xdr:rowOff>0</xdr:rowOff>
    </xdr:to>
    <xdr:sp macro="" textlink="">
      <xdr:nvSpPr>
        <xdr:cNvPr id="4445" name="Text Box 60"/>
        <xdr:cNvSpPr txBox="1">
          <a:spLocks noChangeArrowheads="1"/>
        </xdr:cNvSpPr>
      </xdr:nvSpPr>
      <xdr:spPr bwMode="auto">
        <a:xfrm>
          <a:off x="4943475" y="232800525"/>
          <a:ext cx="104775" cy="457200"/>
        </a:xfrm>
        <a:prstGeom prst="rect">
          <a:avLst/>
        </a:prstGeom>
        <a:noFill/>
        <a:ln w="9525">
          <a:noFill/>
          <a:miter lim="800000"/>
          <a:headEnd/>
          <a:tailEnd/>
        </a:ln>
      </xdr:spPr>
    </xdr:sp>
    <xdr:clientData/>
  </xdr:twoCellAnchor>
  <xdr:twoCellAnchor editAs="oneCell">
    <xdr:from>
      <xdr:col>3</xdr:col>
      <xdr:colOff>314325</xdr:colOff>
      <xdr:row>521</xdr:row>
      <xdr:rowOff>114300</xdr:rowOff>
    </xdr:from>
    <xdr:to>
      <xdr:col>3</xdr:col>
      <xdr:colOff>419100</xdr:colOff>
      <xdr:row>522</xdr:row>
      <xdr:rowOff>0</xdr:rowOff>
    </xdr:to>
    <xdr:sp macro="" textlink="">
      <xdr:nvSpPr>
        <xdr:cNvPr id="4446" name="Text Box 75"/>
        <xdr:cNvSpPr txBox="1">
          <a:spLocks noChangeArrowheads="1"/>
        </xdr:cNvSpPr>
      </xdr:nvSpPr>
      <xdr:spPr bwMode="auto">
        <a:xfrm>
          <a:off x="4943475" y="233372025"/>
          <a:ext cx="104775" cy="457200"/>
        </a:xfrm>
        <a:prstGeom prst="rect">
          <a:avLst/>
        </a:prstGeom>
        <a:noFill/>
        <a:ln w="9525">
          <a:noFill/>
          <a:miter lim="800000"/>
          <a:headEnd/>
          <a:tailEnd/>
        </a:ln>
      </xdr:spPr>
    </xdr:sp>
    <xdr:clientData/>
  </xdr:twoCellAnchor>
  <xdr:twoCellAnchor editAs="oneCell">
    <xdr:from>
      <xdr:col>3</xdr:col>
      <xdr:colOff>314325</xdr:colOff>
      <xdr:row>521</xdr:row>
      <xdr:rowOff>114300</xdr:rowOff>
    </xdr:from>
    <xdr:to>
      <xdr:col>3</xdr:col>
      <xdr:colOff>419100</xdr:colOff>
      <xdr:row>522</xdr:row>
      <xdr:rowOff>0</xdr:rowOff>
    </xdr:to>
    <xdr:sp macro="" textlink="">
      <xdr:nvSpPr>
        <xdr:cNvPr id="4447" name="Text Box 76"/>
        <xdr:cNvSpPr txBox="1">
          <a:spLocks noChangeArrowheads="1"/>
        </xdr:cNvSpPr>
      </xdr:nvSpPr>
      <xdr:spPr bwMode="auto">
        <a:xfrm>
          <a:off x="4943475" y="233372025"/>
          <a:ext cx="104775" cy="457200"/>
        </a:xfrm>
        <a:prstGeom prst="rect">
          <a:avLst/>
        </a:prstGeom>
        <a:noFill/>
        <a:ln w="9525">
          <a:noFill/>
          <a:miter lim="800000"/>
          <a:headEnd/>
          <a:tailEnd/>
        </a:ln>
      </xdr:spPr>
    </xdr:sp>
    <xdr:clientData/>
  </xdr:twoCellAnchor>
  <xdr:twoCellAnchor editAs="oneCell">
    <xdr:from>
      <xdr:col>3</xdr:col>
      <xdr:colOff>314325</xdr:colOff>
      <xdr:row>521</xdr:row>
      <xdr:rowOff>114300</xdr:rowOff>
    </xdr:from>
    <xdr:to>
      <xdr:col>3</xdr:col>
      <xdr:colOff>419100</xdr:colOff>
      <xdr:row>522</xdr:row>
      <xdr:rowOff>0</xdr:rowOff>
    </xdr:to>
    <xdr:sp macro="" textlink="">
      <xdr:nvSpPr>
        <xdr:cNvPr id="4448" name="Text Box 77"/>
        <xdr:cNvSpPr txBox="1">
          <a:spLocks noChangeArrowheads="1"/>
        </xdr:cNvSpPr>
      </xdr:nvSpPr>
      <xdr:spPr bwMode="auto">
        <a:xfrm>
          <a:off x="4943475" y="233372025"/>
          <a:ext cx="104775" cy="457200"/>
        </a:xfrm>
        <a:prstGeom prst="rect">
          <a:avLst/>
        </a:prstGeom>
        <a:noFill/>
        <a:ln w="9525">
          <a:noFill/>
          <a:miter lim="800000"/>
          <a:headEnd/>
          <a:tailEnd/>
        </a:ln>
      </xdr:spPr>
    </xdr:sp>
    <xdr:clientData/>
  </xdr:twoCellAnchor>
  <xdr:twoCellAnchor editAs="oneCell">
    <xdr:from>
      <xdr:col>3</xdr:col>
      <xdr:colOff>314325</xdr:colOff>
      <xdr:row>522</xdr:row>
      <xdr:rowOff>114300</xdr:rowOff>
    </xdr:from>
    <xdr:to>
      <xdr:col>3</xdr:col>
      <xdr:colOff>419100</xdr:colOff>
      <xdr:row>523</xdr:row>
      <xdr:rowOff>0</xdr:rowOff>
    </xdr:to>
    <xdr:sp macro="" textlink="">
      <xdr:nvSpPr>
        <xdr:cNvPr id="4449" name="Text Box 92"/>
        <xdr:cNvSpPr txBox="1">
          <a:spLocks noChangeArrowheads="1"/>
        </xdr:cNvSpPr>
      </xdr:nvSpPr>
      <xdr:spPr bwMode="auto">
        <a:xfrm>
          <a:off x="4943475" y="233943525"/>
          <a:ext cx="104775" cy="457200"/>
        </a:xfrm>
        <a:prstGeom prst="rect">
          <a:avLst/>
        </a:prstGeom>
        <a:noFill/>
        <a:ln w="9525">
          <a:noFill/>
          <a:miter lim="800000"/>
          <a:headEnd/>
          <a:tailEnd/>
        </a:ln>
      </xdr:spPr>
    </xdr:sp>
    <xdr:clientData/>
  </xdr:twoCellAnchor>
  <xdr:twoCellAnchor editAs="oneCell">
    <xdr:from>
      <xdr:col>3</xdr:col>
      <xdr:colOff>314325</xdr:colOff>
      <xdr:row>522</xdr:row>
      <xdr:rowOff>114300</xdr:rowOff>
    </xdr:from>
    <xdr:to>
      <xdr:col>3</xdr:col>
      <xdr:colOff>419100</xdr:colOff>
      <xdr:row>523</xdr:row>
      <xdr:rowOff>0</xdr:rowOff>
    </xdr:to>
    <xdr:sp macro="" textlink="">
      <xdr:nvSpPr>
        <xdr:cNvPr id="4450" name="Text Box 93"/>
        <xdr:cNvSpPr txBox="1">
          <a:spLocks noChangeArrowheads="1"/>
        </xdr:cNvSpPr>
      </xdr:nvSpPr>
      <xdr:spPr bwMode="auto">
        <a:xfrm>
          <a:off x="4943475" y="233943525"/>
          <a:ext cx="104775" cy="457200"/>
        </a:xfrm>
        <a:prstGeom prst="rect">
          <a:avLst/>
        </a:prstGeom>
        <a:noFill/>
        <a:ln w="9525">
          <a:noFill/>
          <a:miter lim="800000"/>
          <a:headEnd/>
          <a:tailEnd/>
        </a:ln>
      </xdr:spPr>
    </xdr:sp>
    <xdr:clientData/>
  </xdr:twoCellAnchor>
  <xdr:twoCellAnchor editAs="oneCell">
    <xdr:from>
      <xdr:col>3</xdr:col>
      <xdr:colOff>314325</xdr:colOff>
      <xdr:row>522</xdr:row>
      <xdr:rowOff>114300</xdr:rowOff>
    </xdr:from>
    <xdr:to>
      <xdr:col>3</xdr:col>
      <xdr:colOff>419100</xdr:colOff>
      <xdr:row>523</xdr:row>
      <xdr:rowOff>0</xdr:rowOff>
    </xdr:to>
    <xdr:sp macro="" textlink="">
      <xdr:nvSpPr>
        <xdr:cNvPr id="4451" name="Text Box 94"/>
        <xdr:cNvSpPr txBox="1">
          <a:spLocks noChangeArrowheads="1"/>
        </xdr:cNvSpPr>
      </xdr:nvSpPr>
      <xdr:spPr bwMode="auto">
        <a:xfrm>
          <a:off x="4943475" y="233943525"/>
          <a:ext cx="104775" cy="457200"/>
        </a:xfrm>
        <a:prstGeom prst="rect">
          <a:avLst/>
        </a:prstGeom>
        <a:noFill/>
        <a:ln w="9525">
          <a:noFill/>
          <a:miter lim="800000"/>
          <a:headEnd/>
          <a:tailEnd/>
        </a:ln>
      </xdr:spPr>
    </xdr:sp>
    <xdr:clientData/>
  </xdr:twoCellAnchor>
  <xdr:twoCellAnchor editAs="oneCell">
    <xdr:from>
      <xdr:col>2</xdr:col>
      <xdr:colOff>314325</xdr:colOff>
      <xdr:row>523</xdr:row>
      <xdr:rowOff>114300</xdr:rowOff>
    </xdr:from>
    <xdr:to>
      <xdr:col>2</xdr:col>
      <xdr:colOff>419100</xdr:colOff>
      <xdr:row>524</xdr:row>
      <xdr:rowOff>2801</xdr:rowOff>
    </xdr:to>
    <xdr:sp macro="" textlink="">
      <xdr:nvSpPr>
        <xdr:cNvPr id="4452" name="Text Box 98"/>
        <xdr:cNvSpPr txBox="1">
          <a:spLocks noChangeArrowheads="1"/>
        </xdr:cNvSpPr>
      </xdr:nvSpPr>
      <xdr:spPr bwMode="auto">
        <a:xfrm>
          <a:off x="1695450" y="234515025"/>
          <a:ext cx="104775" cy="600075"/>
        </a:xfrm>
        <a:prstGeom prst="rect">
          <a:avLst/>
        </a:prstGeom>
        <a:noFill/>
        <a:ln w="9525">
          <a:noFill/>
          <a:miter lim="800000"/>
          <a:headEnd/>
          <a:tailEnd/>
        </a:ln>
      </xdr:spPr>
    </xdr:sp>
    <xdr:clientData/>
  </xdr:twoCellAnchor>
  <xdr:twoCellAnchor editAs="oneCell">
    <xdr:from>
      <xdr:col>3</xdr:col>
      <xdr:colOff>314325</xdr:colOff>
      <xdr:row>522</xdr:row>
      <xdr:rowOff>114300</xdr:rowOff>
    </xdr:from>
    <xdr:to>
      <xdr:col>3</xdr:col>
      <xdr:colOff>419100</xdr:colOff>
      <xdr:row>523</xdr:row>
      <xdr:rowOff>0</xdr:rowOff>
    </xdr:to>
    <xdr:sp macro="" textlink="">
      <xdr:nvSpPr>
        <xdr:cNvPr id="4453" name="Text Box 120"/>
        <xdr:cNvSpPr txBox="1">
          <a:spLocks noChangeArrowheads="1"/>
        </xdr:cNvSpPr>
      </xdr:nvSpPr>
      <xdr:spPr bwMode="auto">
        <a:xfrm>
          <a:off x="4943475" y="233943525"/>
          <a:ext cx="104775" cy="457200"/>
        </a:xfrm>
        <a:prstGeom prst="rect">
          <a:avLst/>
        </a:prstGeom>
        <a:noFill/>
        <a:ln w="9525">
          <a:noFill/>
          <a:miter lim="800000"/>
          <a:headEnd/>
          <a:tailEnd/>
        </a:ln>
      </xdr:spPr>
    </xdr:sp>
    <xdr:clientData/>
  </xdr:twoCellAnchor>
  <xdr:twoCellAnchor editAs="oneCell">
    <xdr:from>
      <xdr:col>3</xdr:col>
      <xdr:colOff>314325</xdr:colOff>
      <xdr:row>522</xdr:row>
      <xdr:rowOff>114300</xdr:rowOff>
    </xdr:from>
    <xdr:to>
      <xdr:col>3</xdr:col>
      <xdr:colOff>419100</xdr:colOff>
      <xdr:row>523</xdr:row>
      <xdr:rowOff>0</xdr:rowOff>
    </xdr:to>
    <xdr:sp macro="" textlink="">
      <xdr:nvSpPr>
        <xdr:cNvPr id="4454" name="Text Box 121"/>
        <xdr:cNvSpPr txBox="1">
          <a:spLocks noChangeArrowheads="1"/>
        </xdr:cNvSpPr>
      </xdr:nvSpPr>
      <xdr:spPr bwMode="auto">
        <a:xfrm>
          <a:off x="4943475" y="233943525"/>
          <a:ext cx="104775" cy="457200"/>
        </a:xfrm>
        <a:prstGeom prst="rect">
          <a:avLst/>
        </a:prstGeom>
        <a:noFill/>
        <a:ln w="9525">
          <a:noFill/>
          <a:miter lim="800000"/>
          <a:headEnd/>
          <a:tailEnd/>
        </a:ln>
      </xdr:spPr>
    </xdr:sp>
    <xdr:clientData/>
  </xdr:twoCellAnchor>
  <xdr:twoCellAnchor editAs="oneCell">
    <xdr:from>
      <xdr:col>3</xdr:col>
      <xdr:colOff>314325</xdr:colOff>
      <xdr:row>522</xdr:row>
      <xdr:rowOff>114300</xdr:rowOff>
    </xdr:from>
    <xdr:to>
      <xdr:col>3</xdr:col>
      <xdr:colOff>419100</xdr:colOff>
      <xdr:row>523</xdr:row>
      <xdr:rowOff>0</xdr:rowOff>
    </xdr:to>
    <xdr:sp macro="" textlink="">
      <xdr:nvSpPr>
        <xdr:cNvPr id="4455" name="Text Box 122"/>
        <xdr:cNvSpPr txBox="1">
          <a:spLocks noChangeArrowheads="1"/>
        </xdr:cNvSpPr>
      </xdr:nvSpPr>
      <xdr:spPr bwMode="auto">
        <a:xfrm>
          <a:off x="4943475" y="233943525"/>
          <a:ext cx="104775" cy="457200"/>
        </a:xfrm>
        <a:prstGeom prst="rect">
          <a:avLst/>
        </a:prstGeom>
        <a:noFill/>
        <a:ln w="9525">
          <a:noFill/>
          <a:miter lim="800000"/>
          <a:headEnd/>
          <a:tailEnd/>
        </a:ln>
      </xdr:spPr>
    </xdr:sp>
    <xdr:clientData/>
  </xdr:twoCellAnchor>
  <xdr:twoCellAnchor editAs="oneCell">
    <xdr:from>
      <xdr:col>2</xdr:col>
      <xdr:colOff>314325</xdr:colOff>
      <xdr:row>621</xdr:row>
      <xdr:rowOff>114300</xdr:rowOff>
    </xdr:from>
    <xdr:to>
      <xdr:col>2</xdr:col>
      <xdr:colOff>419100</xdr:colOff>
      <xdr:row>621</xdr:row>
      <xdr:rowOff>314325</xdr:rowOff>
    </xdr:to>
    <xdr:sp macro="" textlink="">
      <xdr:nvSpPr>
        <xdr:cNvPr id="4456" name="Text Box 126"/>
        <xdr:cNvSpPr txBox="1">
          <a:spLocks noChangeArrowheads="1"/>
        </xdr:cNvSpPr>
      </xdr:nvSpPr>
      <xdr:spPr bwMode="auto">
        <a:xfrm>
          <a:off x="1695450" y="291884100"/>
          <a:ext cx="104775" cy="200025"/>
        </a:xfrm>
        <a:prstGeom prst="rect">
          <a:avLst/>
        </a:prstGeom>
        <a:noFill/>
        <a:ln w="9525">
          <a:noFill/>
          <a:miter lim="800000"/>
          <a:headEnd/>
          <a:tailEnd/>
        </a:ln>
      </xdr:spPr>
    </xdr:sp>
    <xdr:clientData/>
  </xdr:twoCellAnchor>
  <xdr:twoCellAnchor editAs="oneCell">
    <xdr:from>
      <xdr:col>2</xdr:col>
      <xdr:colOff>314325</xdr:colOff>
      <xdr:row>621</xdr:row>
      <xdr:rowOff>114300</xdr:rowOff>
    </xdr:from>
    <xdr:to>
      <xdr:col>2</xdr:col>
      <xdr:colOff>419100</xdr:colOff>
      <xdr:row>621</xdr:row>
      <xdr:rowOff>314325</xdr:rowOff>
    </xdr:to>
    <xdr:sp macro="" textlink="">
      <xdr:nvSpPr>
        <xdr:cNvPr id="4457" name="Text Box 127"/>
        <xdr:cNvSpPr txBox="1">
          <a:spLocks noChangeArrowheads="1"/>
        </xdr:cNvSpPr>
      </xdr:nvSpPr>
      <xdr:spPr bwMode="auto">
        <a:xfrm>
          <a:off x="1695450" y="291884100"/>
          <a:ext cx="104775" cy="200025"/>
        </a:xfrm>
        <a:prstGeom prst="rect">
          <a:avLst/>
        </a:prstGeom>
        <a:noFill/>
        <a:ln w="9525">
          <a:noFill/>
          <a:miter lim="800000"/>
          <a:headEnd/>
          <a:tailEnd/>
        </a:ln>
      </xdr:spPr>
    </xdr:sp>
    <xdr:clientData/>
  </xdr:twoCellAnchor>
  <xdr:twoCellAnchor editAs="oneCell">
    <xdr:from>
      <xdr:col>2</xdr:col>
      <xdr:colOff>314325</xdr:colOff>
      <xdr:row>621</xdr:row>
      <xdr:rowOff>114300</xdr:rowOff>
    </xdr:from>
    <xdr:to>
      <xdr:col>2</xdr:col>
      <xdr:colOff>419100</xdr:colOff>
      <xdr:row>621</xdr:row>
      <xdr:rowOff>314325</xdr:rowOff>
    </xdr:to>
    <xdr:sp macro="" textlink="">
      <xdr:nvSpPr>
        <xdr:cNvPr id="4458" name="Text Box 128"/>
        <xdr:cNvSpPr txBox="1">
          <a:spLocks noChangeArrowheads="1"/>
        </xdr:cNvSpPr>
      </xdr:nvSpPr>
      <xdr:spPr bwMode="auto">
        <a:xfrm>
          <a:off x="1695450" y="291884100"/>
          <a:ext cx="104775" cy="200025"/>
        </a:xfrm>
        <a:prstGeom prst="rect">
          <a:avLst/>
        </a:prstGeom>
        <a:noFill/>
        <a:ln w="9525">
          <a:noFill/>
          <a:miter lim="800000"/>
          <a:headEnd/>
          <a:tailEnd/>
        </a:ln>
      </xdr:spPr>
    </xdr:sp>
    <xdr:clientData/>
  </xdr:twoCellAnchor>
  <xdr:twoCellAnchor editAs="oneCell">
    <xdr:from>
      <xdr:col>2</xdr:col>
      <xdr:colOff>314325</xdr:colOff>
      <xdr:row>621</xdr:row>
      <xdr:rowOff>114300</xdr:rowOff>
    </xdr:from>
    <xdr:to>
      <xdr:col>2</xdr:col>
      <xdr:colOff>419100</xdr:colOff>
      <xdr:row>621</xdr:row>
      <xdr:rowOff>314325</xdr:rowOff>
    </xdr:to>
    <xdr:sp macro="" textlink="">
      <xdr:nvSpPr>
        <xdr:cNvPr id="4459" name="Text Box 129"/>
        <xdr:cNvSpPr txBox="1">
          <a:spLocks noChangeArrowheads="1"/>
        </xdr:cNvSpPr>
      </xdr:nvSpPr>
      <xdr:spPr bwMode="auto">
        <a:xfrm>
          <a:off x="1695450" y="291884100"/>
          <a:ext cx="104775" cy="200025"/>
        </a:xfrm>
        <a:prstGeom prst="rect">
          <a:avLst/>
        </a:prstGeom>
        <a:noFill/>
        <a:ln w="9525">
          <a:noFill/>
          <a:miter lim="800000"/>
          <a:headEnd/>
          <a:tailEnd/>
        </a:ln>
      </xdr:spPr>
    </xdr:sp>
    <xdr:clientData/>
  </xdr:twoCellAnchor>
  <xdr:twoCellAnchor editAs="oneCell">
    <xdr:from>
      <xdr:col>2</xdr:col>
      <xdr:colOff>314325</xdr:colOff>
      <xdr:row>621</xdr:row>
      <xdr:rowOff>114300</xdr:rowOff>
    </xdr:from>
    <xdr:to>
      <xdr:col>2</xdr:col>
      <xdr:colOff>419100</xdr:colOff>
      <xdr:row>621</xdr:row>
      <xdr:rowOff>314325</xdr:rowOff>
    </xdr:to>
    <xdr:sp macro="" textlink="">
      <xdr:nvSpPr>
        <xdr:cNvPr id="4460" name="Text Box 130"/>
        <xdr:cNvSpPr txBox="1">
          <a:spLocks noChangeArrowheads="1"/>
        </xdr:cNvSpPr>
      </xdr:nvSpPr>
      <xdr:spPr bwMode="auto">
        <a:xfrm>
          <a:off x="1695450" y="291884100"/>
          <a:ext cx="104775" cy="200025"/>
        </a:xfrm>
        <a:prstGeom prst="rect">
          <a:avLst/>
        </a:prstGeom>
        <a:noFill/>
        <a:ln w="9525">
          <a:noFill/>
          <a:miter lim="800000"/>
          <a:headEnd/>
          <a:tailEnd/>
        </a:ln>
      </xdr:spPr>
    </xdr:sp>
    <xdr:clientData/>
  </xdr:twoCellAnchor>
  <xdr:twoCellAnchor editAs="oneCell">
    <xdr:from>
      <xdr:col>2</xdr:col>
      <xdr:colOff>314325</xdr:colOff>
      <xdr:row>621</xdr:row>
      <xdr:rowOff>114300</xdr:rowOff>
    </xdr:from>
    <xdr:to>
      <xdr:col>2</xdr:col>
      <xdr:colOff>419100</xdr:colOff>
      <xdr:row>621</xdr:row>
      <xdr:rowOff>314325</xdr:rowOff>
    </xdr:to>
    <xdr:sp macro="" textlink="">
      <xdr:nvSpPr>
        <xdr:cNvPr id="4461" name="Text Box 131"/>
        <xdr:cNvSpPr txBox="1">
          <a:spLocks noChangeArrowheads="1"/>
        </xdr:cNvSpPr>
      </xdr:nvSpPr>
      <xdr:spPr bwMode="auto">
        <a:xfrm>
          <a:off x="1695450" y="291884100"/>
          <a:ext cx="104775" cy="200025"/>
        </a:xfrm>
        <a:prstGeom prst="rect">
          <a:avLst/>
        </a:prstGeom>
        <a:noFill/>
        <a:ln w="9525">
          <a:noFill/>
          <a:miter lim="800000"/>
          <a:headEnd/>
          <a:tailEnd/>
        </a:ln>
      </xdr:spPr>
    </xdr:sp>
    <xdr:clientData/>
  </xdr:twoCellAnchor>
  <xdr:twoCellAnchor editAs="oneCell">
    <xdr:from>
      <xdr:col>2</xdr:col>
      <xdr:colOff>333375</xdr:colOff>
      <xdr:row>638</xdr:row>
      <xdr:rowOff>0</xdr:rowOff>
    </xdr:from>
    <xdr:to>
      <xdr:col>2</xdr:col>
      <xdr:colOff>428625</xdr:colOff>
      <xdr:row>638</xdr:row>
      <xdr:rowOff>200025</xdr:rowOff>
    </xdr:to>
    <xdr:sp macro="" textlink="">
      <xdr:nvSpPr>
        <xdr:cNvPr id="4462" name="Text Box 132"/>
        <xdr:cNvSpPr txBox="1">
          <a:spLocks noChangeArrowheads="1"/>
        </xdr:cNvSpPr>
      </xdr:nvSpPr>
      <xdr:spPr bwMode="auto">
        <a:xfrm>
          <a:off x="1714500" y="299837475"/>
          <a:ext cx="95250" cy="200025"/>
        </a:xfrm>
        <a:prstGeom prst="rect">
          <a:avLst/>
        </a:prstGeom>
        <a:noFill/>
        <a:ln w="9525">
          <a:noFill/>
          <a:miter lim="800000"/>
          <a:headEnd/>
          <a:tailEnd/>
        </a:ln>
      </xdr:spPr>
    </xdr:sp>
    <xdr:clientData/>
  </xdr:twoCellAnchor>
  <xdr:twoCellAnchor editAs="oneCell">
    <xdr:from>
      <xdr:col>2</xdr:col>
      <xdr:colOff>333375</xdr:colOff>
      <xdr:row>638</xdr:row>
      <xdr:rowOff>0</xdr:rowOff>
    </xdr:from>
    <xdr:to>
      <xdr:col>2</xdr:col>
      <xdr:colOff>428625</xdr:colOff>
      <xdr:row>638</xdr:row>
      <xdr:rowOff>200025</xdr:rowOff>
    </xdr:to>
    <xdr:sp macro="" textlink="">
      <xdr:nvSpPr>
        <xdr:cNvPr id="4463" name="Text Box 133"/>
        <xdr:cNvSpPr txBox="1">
          <a:spLocks noChangeArrowheads="1"/>
        </xdr:cNvSpPr>
      </xdr:nvSpPr>
      <xdr:spPr bwMode="auto">
        <a:xfrm>
          <a:off x="1714500" y="299837475"/>
          <a:ext cx="95250" cy="200025"/>
        </a:xfrm>
        <a:prstGeom prst="rect">
          <a:avLst/>
        </a:prstGeom>
        <a:noFill/>
        <a:ln w="9525">
          <a:noFill/>
          <a:miter lim="800000"/>
          <a:headEnd/>
          <a:tailEnd/>
        </a:ln>
      </xdr:spPr>
    </xdr:sp>
    <xdr:clientData/>
  </xdr:twoCellAnchor>
  <xdr:twoCellAnchor editAs="oneCell">
    <xdr:from>
      <xdr:col>2</xdr:col>
      <xdr:colOff>314325</xdr:colOff>
      <xdr:row>638</xdr:row>
      <xdr:rowOff>0</xdr:rowOff>
    </xdr:from>
    <xdr:to>
      <xdr:col>2</xdr:col>
      <xdr:colOff>419100</xdr:colOff>
      <xdr:row>638</xdr:row>
      <xdr:rowOff>200025</xdr:rowOff>
    </xdr:to>
    <xdr:sp macro="" textlink="">
      <xdr:nvSpPr>
        <xdr:cNvPr id="4464" name="Text Box 134"/>
        <xdr:cNvSpPr txBox="1">
          <a:spLocks noChangeArrowheads="1"/>
        </xdr:cNvSpPr>
      </xdr:nvSpPr>
      <xdr:spPr bwMode="auto">
        <a:xfrm>
          <a:off x="1695450" y="299837475"/>
          <a:ext cx="104775" cy="200025"/>
        </a:xfrm>
        <a:prstGeom prst="rect">
          <a:avLst/>
        </a:prstGeom>
        <a:noFill/>
        <a:ln w="9525">
          <a:noFill/>
          <a:miter lim="800000"/>
          <a:headEnd/>
          <a:tailEnd/>
        </a:ln>
      </xdr:spPr>
    </xdr:sp>
    <xdr:clientData/>
  </xdr:twoCellAnchor>
  <xdr:twoCellAnchor editAs="oneCell">
    <xdr:from>
      <xdr:col>2</xdr:col>
      <xdr:colOff>314325</xdr:colOff>
      <xdr:row>638</xdr:row>
      <xdr:rowOff>0</xdr:rowOff>
    </xdr:from>
    <xdr:to>
      <xdr:col>2</xdr:col>
      <xdr:colOff>419100</xdr:colOff>
      <xdr:row>638</xdr:row>
      <xdr:rowOff>200025</xdr:rowOff>
    </xdr:to>
    <xdr:sp macro="" textlink="">
      <xdr:nvSpPr>
        <xdr:cNvPr id="4465" name="Text Box 135"/>
        <xdr:cNvSpPr txBox="1">
          <a:spLocks noChangeArrowheads="1"/>
        </xdr:cNvSpPr>
      </xdr:nvSpPr>
      <xdr:spPr bwMode="auto">
        <a:xfrm>
          <a:off x="1695450" y="299837475"/>
          <a:ext cx="104775" cy="200025"/>
        </a:xfrm>
        <a:prstGeom prst="rect">
          <a:avLst/>
        </a:prstGeom>
        <a:noFill/>
        <a:ln w="9525">
          <a:noFill/>
          <a:miter lim="800000"/>
          <a:headEnd/>
          <a:tailEnd/>
        </a:ln>
      </xdr:spPr>
    </xdr:sp>
    <xdr:clientData/>
  </xdr:twoCellAnchor>
  <xdr:twoCellAnchor editAs="oneCell">
    <xdr:from>
      <xdr:col>2</xdr:col>
      <xdr:colOff>314325</xdr:colOff>
      <xdr:row>638</xdr:row>
      <xdr:rowOff>0</xdr:rowOff>
    </xdr:from>
    <xdr:to>
      <xdr:col>2</xdr:col>
      <xdr:colOff>419100</xdr:colOff>
      <xdr:row>638</xdr:row>
      <xdr:rowOff>200025</xdr:rowOff>
    </xdr:to>
    <xdr:sp macro="" textlink="">
      <xdr:nvSpPr>
        <xdr:cNvPr id="4466" name="Text Box 136"/>
        <xdr:cNvSpPr txBox="1">
          <a:spLocks noChangeArrowheads="1"/>
        </xdr:cNvSpPr>
      </xdr:nvSpPr>
      <xdr:spPr bwMode="auto">
        <a:xfrm>
          <a:off x="1695450" y="299837475"/>
          <a:ext cx="104775" cy="200025"/>
        </a:xfrm>
        <a:prstGeom prst="rect">
          <a:avLst/>
        </a:prstGeom>
        <a:noFill/>
        <a:ln w="9525">
          <a:noFill/>
          <a:miter lim="800000"/>
          <a:headEnd/>
          <a:tailEnd/>
        </a:ln>
      </xdr:spPr>
    </xdr:sp>
    <xdr:clientData/>
  </xdr:twoCellAnchor>
  <xdr:twoCellAnchor editAs="oneCell">
    <xdr:from>
      <xdr:col>2</xdr:col>
      <xdr:colOff>314325</xdr:colOff>
      <xdr:row>638</xdr:row>
      <xdr:rowOff>0</xdr:rowOff>
    </xdr:from>
    <xdr:to>
      <xdr:col>2</xdr:col>
      <xdr:colOff>419100</xdr:colOff>
      <xdr:row>638</xdr:row>
      <xdr:rowOff>200025</xdr:rowOff>
    </xdr:to>
    <xdr:sp macro="" textlink="">
      <xdr:nvSpPr>
        <xdr:cNvPr id="4467" name="Text Box 137"/>
        <xdr:cNvSpPr txBox="1">
          <a:spLocks noChangeArrowheads="1"/>
        </xdr:cNvSpPr>
      </xdr:nvSpPr>
      <xdr:spPr bwMode="auto">
        <a:xfrm>
          <a:off x="1695450" y="299837475"/>
          <a:ext cx="104775" cy="200025"/>
        </a:xfrm>
        <a:prstGeom prst="rect">
          <a:avLst/>
        </a:prstGeom>
        <a:noFill/>
        <a:ln w="9525">
          <a:noFill/>
          <a:miter lim="800000"/>
          <a:headEnd/>
          <a:tailEnd/>
        </a:ln>
      </xdr:spPr>
    </xdr:sp>
    <xdr:clientData/>
  </xdr:twoCellAnchor>
  <xdr:twoCellAnchor editAs="oneCell">
    <xdr:from>
      <xdr:col>2</xdr:col>
      <xdr:colOff>314325</xdr:colOff>
      <xdr:row>638</xdr:row>
      <xdr:rowOff>0</xdr:rowOff>
    </xdr:from>
    <xdr:to>
      <xdr:col>2</xdr:col>
      <xdr:colOff>419100</xdr:colOff>
      <xdr:row>638</xdr:row>
      <xdr:rowOff>200025</xdr:rowOff>
    </xdr:to>
    <xdr:sp macro="" textlink="">
      <xdr:nvSpPr>
        <xdr:cNvPr id="4468" name="Text Box 138"/>
        <xdr:cNvSpPr txBox="1">
          <a:spLocks noChangeArrowheads="1"/>
        </xdr:cNvSpPr>
      </xdr:nvSpPr>
      <xdr:spPr bwMode="auto">
        <a:xfrm>
          <a:off x="1695450" y="299837475"/>
          <a:ext cx="104775" cy="200025"/>
        </a:xfrm>
        <a:prstGeom prst="rect">
          <a:avLst/>
        </a:prstGeom>
        <a:noFill/>
        <a:ln w="9525">
          <a:noFill/>
          <a:miter lim="800000"/>
          <a:headEnd/>
          <a:tailEnd/>
        </a:ln>
      </xdr:spPr>
    </xdr:sp>
    <xdr:clientData/>
  </xdr:twoCellAnchor>
  <xdr:twoCellAnchor editAs="oneCell">
    <xdr:from>
      <xdr:col>2</xdr:col>
      <xdr:colOff>314325</xdr:colOff>
      <xdr:row>638</xdr:row>
      <xdr:rowOff>0</xdr:rowOff>
    </xdr:from>
    <xdr:to>
      <xdr:col>2</xdr:col>
      <xdr:colOff>419100</xdr:colOff>
      <xdr:row>638</xdr:row>
      <xdr:rowOff>200025</xdr:rowOff>
    </xdr:to>
    <xdr:sp macro="" textlink="">
      <xdr:nvSpPr>
        <xdr:cNvPr id="4469" name="Text Box 139"/>
        <xdr:cNvSpPr txBox="1">
          <a:spLocks noChangeArrowheads="1"/>
        </xdr:cNvSpPr>
      </xdr:nvSpPr>
      <xdr:spPr bwMode="auto">
        <a:xfrm>
          <a:off x="1695450" y="299837475"/>
          <a:ext cx="104775" cy="200025"/>
        </a:xfrm>
        <a:prstGeom prst="rect">
          <a:avLst/>
        </a:prstGeom>
        <a:noFill/>
        <a:ln w="9525">
          <a:noFill/>
          <a:miter lim="800000"/>
          <a:headEnd/>
          <a:tailEnd/>
        </a:ln>
      </xdr:spPr>
    </xdr:sp>
    <xdr:clientData/>
  </xdr:twoCellAnchor>
  <xdr:twoCellAnchor editAs="oneCell">
    <xdr:from>
      <xdr:col>2</xdr:col>
      <xdr:colOff>314325</xdr:colOff>
      <xdr:row>638</xdr:row>
      <xdr:rowOff>0</xdr:rowOff>
    </xdr:from>
    <xdr:to>
      <xdr:col>2</xdr:col>
      <xdr:colOff>419100</xdr:colOff>
      <xdr:row>638</xdr:row>
      <xdr:rowOff>200025</xdr:rowOff>
    </xdr:to>
    <xdr:sp macro="" textlink="">
      <xdr:nvSpPr>
        <xdr:cNvPr id="4470" name="Text Box 140"/>
        <xdr:cNvSpPr txBox="1">
          <a:spLocks noChangeArrowheads="1"/>
        </xdr:cNvSpPr>
      </xdr:nvSpPr>
      <xdr:spPr bwMode="auto">
        <a:xfrm>
          <a:off x="1695450" y="299837475"/>
          <a:ext cx="104775" cy="200025"/>
        </a:xfrm>
        <a:prstGeom prst="rect">
          <a:avLst/>
        </a:prstGeom>
        <a:noFill/>
        <a:ln w="9525">
          <a:noFill/>
          <a:miter lim="800000"/>
          <a:headEnd/>
          <a:tailEnd/>
        </a:ln>
      </xdr:spPr>
    </xdr:sp>
    <xdr:clientData/>
  </xdr:twoCellAnchor>
  <xdr:twoCellAnchor editAs="oneCell">
    <xdr:from>
      <xdr:col>2</xdr:col>
      <xdr:colOff>333375</xdr:colOff>
      <xdr:row>638</xdr:row>
      <xdr:rowOff>0</xdr:rowOff>
    </xdr:from>
    <xdr:to>
      <xdr:col>2</xdr:col>
      <xdr:colOff>428625</xdr:colOff>
      <xdr:row>638</xdr:row>
      <xdr:rowOff>200025</xdr:rowOff>
    </xdr:to>
    <xdr:sp macro="" textlink="">
      <xdr:nvSpPr>
        <xdr:cNvPr id="4471" name="Text Box 141"/>
        <xdr:cNvSpPr txBox="1">
          <a:spLocks noChangeArrowheads="1"/>
        </xdr:cNvSpPr>
      </xdr:nvSpPr>
      <xdr:spPr bwMode="auto">
        <a:xfrm>
          <a:off x="1714500" y="299837475"/>
          <a:ext cx="95250" cy="200025"/>
        </a:xfrm>
        <a:prstGeom prst="rect">
          <a:avLst/>
        </a:prstGeom>
        <a:noFill/>
        <a:ln w="9525">
          <a:noFill/>
          <a:miter lim="800000"/>
          <a:headEnd/>
          <a:tailEnd/>
        </a:ln>
      </xdr:spPr>
    </xdr:sp>
    <xdr:clientData/>
  </xdr:twoCellAnchor>
  <xdr:twoCellAnchor editAs="oneCell">
    <xdr:from>
      <xdr:col>2</xdr:col>
      <xdr:colOff>333375</xdr:colOff>
      <xdr:row>638</xdr:row>
      <xdr:rowOff>0</xdr:rowOff>
    </xdr:from>
    <xdr:to>
      <xdr:col>2</xdr:col>
      <xdr:colOff>428625</xdr:colOff>
      <xdr:row>638</xdr:row>
      <xdr:rowOff>200025</xdr:rowOff>
    </xdr:to>
    <xdr:sp macro="" textlink="">
      <xdr:nvSpPr>
        <xdr:cNvPr id="4472" name="Text Box 142"/>
        <xdr:cNvSpPr txBox="1">
          <a:spLocks noChangeArrowheads="1"/>
        </xdr:cNvSpPr>
      </xdr:nvSpPr>
      <xdr:spPr bwMode="auto">
        <a:xfrm>
          <a:off x="1714500" y="299837475"/>
          <a:ext cx="95250" cy="200025"/>
        </a:xfrm>
        <a:prstGeom prst="rect">
          <a:avLst/>
        </a:prstGeom>
        <a:noFill/>
        <a:ln w="9525">
          <a:noFill/>
          <a:miter lim="800000"/>
          <a:headEnd/>
          <a:tailEnd/>
        </a:ln>
      </xdr:spPr>
    </xdr:sp>
    <xdr:clientData/>
  </xdr:twoCellAnchor>
  <xdr:twoCellAnchor editAs="oneCell">
    <xdr:from>
      <xdr:col>2</xdr:col>
      <xdr:colOff>314325</xdr:colOff>
      <xdr:row>638</xdr:row>
      <xdr:rowOff>0</xdr:rowOff>
    </xdr:from>
    <xdr:to>
      <xdr:col>2</xdr:col>
      <xdr:colOff>419100</xdr:colOff>
      <xdr:row>638</xdr:row>
      <xdr:rowOff>200025</xdr:rowOff>
    </xdr:to>
    <xdr:sp macro="" textlink="">
      <xdr:nvSpPr>
        <xdr:cNvPr id="4473" name="Text Box 143"/>
        <xdr:cNvSpPr txBox="1">
          <a:spLocks noChangeArrowheads="1"/>
        </xdr:cNvSpPr>
      </xdr:nvSpPr>
      <xdr:spPr bwMode="auto">
        <a:xfrm>
          <a:off x="1695450" y="299837475"/>
          <a:ext cx="104775" cy="200025"/>
        </a:xfrm>
        <a:prstGeom prst="rect">
          <a:avLst/>
        </a:prstGeom>
        <a:noFill/>
        <a:ln w="9525">
          <a:noFill/>
          <a:miter lim="800000"/>
          <a:headEnd/>
          <a:tailEnd/>
        </a:ln>
      </xdr:spPr>
    </xdr:sp>
    <xdr:clientData/>
  </xdr:twoCellAnchor>
  <xdr:twoCellAnchor editAs="oneCell">
    <xdr:from>
      <xdr:col>2</xdr:col>
      <xdr:colOff>314325</xdr:colOff>
      <xdr:row>638</xdr:row>
      <xdr:rowOff>0</xdr:rowOff>
    </xdr:from>
    <xdr:to>
      <xdr:col>2</xdr:col>
      <xdr:colOff>419100</xdr:colOff>
      <xdr:row>638</xdr:row>
      <xdr:rowOff>200025</xdr:rowOff>
    </xdr:to>
    <xdr:sp macro="" textlink="">
      <xdr:nvSpPr>
        <xdr:cNvPr id="4474" name="Text Box 144"/>
        <xdr:cNvSpPr txBox="1">
          <a:spLocks noChangeArrowheads="1"/>
        </xdr:cNvSpPr>
      </xdr:nvSpPr>
      <xdr:spPr bwMode="auto">
        <a:xfrm>
          <a:off x="1695450" y="299837475"/>
          <a:ext cx="104775" cy="200025"/>
        </a:xfrm>
        <a:prstGeom prst="rect">
          <a:avLst/>
        </a:prstGeom>
        <a:noFill/>
        <a:ln w="9525">
          <a:noFill/>
          <a:miter lim="800000"/>
          <a:headEnd/>
          <a:tailEnd/>
        </a:ln>
      </xdr:spPr>
    </xdr:sp>
    <xdr:clientData/>
  </xdr:twoCellAnchor>
  <xdr:twoCellAnchor editAs="oneCell">
    <xdr:from>
      <xdr:col>2</xdr:col>
      <xdr:colOff>314325</xdr:colOff>
      <xdr:row>638</xdr:row>
      <xdr:rowOff>0</xdr:rowOff>
    </xdr:from>
    <xdr:to>
      <xdr:col>2</xdr:col>
      <xdr:colOff>419100</xdr:colOff>
      <xdr:row>638</xdr:row>
      <xdr:rowOff>200025</xdr:rowOff>
    </xdr:to>
    <xdr:sp macro="" textlink="">
      <xdr:nvSpPr>
        <xdr:cNvPr id="4475" name="Text Box 145"/>
        <xdr:cNvSpPr txBox="1">
          <a:spLocks noChangeArrowheads="1"/>
        </xdr:cNvSpPr>
      </xdr:nvSpPr>
      <xdr:spPr bwMode="auto">
        <a:xfrm>
          <a:off x="1695450" y="299837475"/>
          <a:ext cx="104775" cy="200025"/>
        </a:xfrm>
        <a:prstGeom prst="rect">
          <a:avLst/>
        </a:prstGeom>
        <a:noFill/>
        <a:ln w="9525">
          <a:noFill/>
          <a:miter lim="800000"/>
          <a:headEnd/>
          <a:tailEnd/>
        </a:ln>
      </xdr:spPr>
    </xdr:sp>
    <xdr:clientData/>
  </xdr:twoCellAnchor>
  <xdr:twoCellAnchor editAs="oneCell">
    <xdr:from>
      <xdr:col>2</xdr:col>
      <xdr:colOff>314325</xdr:colOff>
      <xdr:row>638</xdr:row>
      <xdr:rowOff>0</xdr:rowOff>
    </xdr:from>
    <xdr:to>
      <xdr:col>2</xdr:col>
      <xdr:colOff>419100</xdr:colOff>
      <xdr:row>638</xdr:row>
      <xdr:rowOff>200025</xdr:rowOff>
    </xdr:to>
    <xdr:sp macro="" textlink="">
      <xdr:nvSpPr>
        <xdr:cNvPr id="4476" name="Text Box 146"/>
        <xdr:cNvSpPr txBox="1">
          <a:spLocks noChangeArrowheads="1"/>
        </xdr:cNvSpPr>
      </xdr:nvSpPr>
      <xdr:spPr bwMode="auto">
        <a:xfrm>
          <a:off x="1695450" y="299837475"/>
          <a:ext cx="104775" cy="200025"/>
        </a:xfrm>
        <a:prstGeom prst="rect">
          <a:avLst/>
        </a:prstGeom>
        <a:noFill/>
        <a:ln w="9525">
          <a:noFill/>
          <a:miter lim="800000"/>
          <a:headEnd/>
          <a:tailEnd/>
        </a:ln>
      </xdr:spPr>
    </xdr:sp>
    <xdr:clientData/>
  </xdr:twoCellAnchor>
  <xdr:twoCellAnchor editAs="oneCell">
    <xdr:from>
      <xdr:col>2</xdr:col>
      <xdr:colOff>314325</xdr:colOff>
      <xdr:row>638</xdr:row>
      <xdr:rowOff>0</xdr:rowOff>
    </xdr:from>
    <xdr:to>
      <xdr:col>2</xdr:col>
      <xdr:colOff>419100</xdr:colOff>
      <xdr:row>638</xdr:row>
      <xdr:rowOff>200025</xdr:rowOff>
    </xdr:to>
    <xdr:sp macro="" textlink="">
      <xdr:nvSpPr>
        <xdr:cNvPr id="4477" name="Text Box 147"/>
        <xdr:cNvSpPr txBox="1">
          <a:spLocks noChangeArrowheads="1"/>
        </xdr:cNvSpPr>
      </xdr:nvSpPr>
      <xdr:spPr bwMode="auto">
        <a:xfrm>
          <a:off x="1695450" y="299837475"/>
          <a:ext cx="104775" cy="200025"/>
        </a:xfrm>
        <a:prstGeom prst="rect">
          <a:avLst/>
        </a:prstGeom>
        <a:noFill/>
        <a:ln w="9525">
          <a:noFill/>
          <a:miter lim="800000"/>
          <a:headEnd/>
          <a:tailEnd/>
        </a:ln>
      </xdr:spPr>
    </xdr:sp>
    <xdr:clientData/>
  </xdr:twoCellAnchor>
  <xdr:twoCellAnchor editAs="oneCell">
    <xdr:from>
      <xdr:col>2</xdr:col>
      <xdr:colOff>314325</xdr:colOff>
      <xdr:row>638</xdr:row>
      <xdr:rowOff>0</xdr:rowOff>
    </xdr:from>
    <xdr:to>
      <xdr:col>2</xdr:col>
      <xdr:colOff>419100</xdr:colOff>
      <xdr:row>638</xdr:row>
      <xdr:rowOff>200025</xdr:rowOff>
    </xdr:to>
    <xdr:sp macro="" textlink="">
      <xdr:nvSpPr>
        <xdr:cNvPr id="4478" name="Text Box 148"/>
        <xdr:cNvSpPr txBox="1">
          <a:spLocks noChangeArrowheads="1"/>
        </xdr:cNvSpPr>
      </xdr:nvSpPr>
      <xdr:spPr bwMode="auto">
        <a:xfrm>
          <a:off x="1695450" y="299837475"/>
          <a:ext cx="104775" cy="200025"/>
        </a:xfrm>
        <a:prstGeom prst="rect">
          <a:avLst/>
        </a:prstGeom>
        <a:noFill/>
        <a:ln w="9525">
          <a:noFill/>
          <a:miter lim="800000"/>
          <a:headEnd/>
          <a:tailEnd/>
        </a:ln>
      </xdr:spPr>
    </xdr:sp>
    <xdr:clientData/>
  </xdr:twoCellAnchor>
  <xdr:twoCellAnchor editAs="oneCell">
    <xdr:from>
      <xdr:col>2</xdr:col>
      <xdr:colOff>314325</xdr:colOff>
      <xdr:row>638</xdr:row>
      <xdr:rowOff>0</xdr:rowOff>
    </xdr:from>
    <xdr:to>
      <xdr:col>2</xdr:col>
      <xdr:colOff>419100</xdr:colOff>
      <xdr:row>638</xdr:row>
      <xdr:rowOff>200025</xdr:rowOff>
    </xdr:to>
    <xdr:sp macro="" textlink="">
      <xdr:nvSpPr>
        <xdr:cNvPr id="4479" name="Text Box 149"/>
        <xdr:cNvSpPr txBox="1">
          <a:spLocks noChangeArrowheads="1"/>
        </xdr:cNvSpPr>
      </xdr:nvSpPr>
      <xdr:spPr bwMode="auto">
        <a:xfrm>
          <a:off x="1695450" y="299837475"/>
          <a:ext cx="104775" cy="200025"/>
        </a:xfrm>
        <a:prstGeom prst="rect">
          <a:avLst/>
        </a:prstGeom>
        <a:noFill/>
        <a:ln w="9525">
          <a:noFill/>
          <a:miter lim="800000"/>
          <a:headEnd/>
          <a:tailEnd/>
        </a:ln>
      </xdr:spPr>
    </xdr:sp>
    <xdr:clientData/>
  </xdr:twoCellAnchor>
  <xdr:twoCellAnchor editAs="oneCell">
    <xdr:from>
      <xdr:col>2</xdr:col>
      <xdr:colOff>333375</xdr:colOff>
      <xdr:row>638</xdr:row>
      <xdr:rowOff>0</xdr:rowOff>
    </xdr:from>
    <xdr:to>
      <xdr:col>2</xdr:col>
      <xdr:colOff>428625</xdr:colOff>
      <xdr:row>638</xdr:row>
      <xdr:rowOff>200025</xdr:rowOff>
    </xdr:to>
    <xdr:sp macro="" textlink="">
      <xdr:nvSpPr>
        <xdr:cNvPr id="4480" name="Text Box 150"/>
        <xdr:cNvSpPr txBox="1">
          <a:spLocks noChangeArrowheads="1"/>
        </xdr:cNvSpPr>
      </xdr:nvSpPr>
      <xdr:spPr bwMode="auto">
        <a:xfrm>
          <a:off x="1714500" y="299837475"/>
          <a:ext cx="95250" cy="200025"/>
        </a:xfrm>
        <a:prstGeom prst="rect">
          <a:avLst/>
        </a:prstGeom>
        <a:noFill/>
        <a:ln w="9525">
          <a:noFill/>
          <a:miter lim="800000"/>
          <a:headEnd/>
          <a:tailEnd/>
        </a:ln>
      </xdr:spPr>
    </xdr:sp>
    <xdr:clientData/>
  </xdr:twoCellAnchor>
  <xdr:twoCellAnchor editAs="oneCell">
    <xdr:from>
      <xdr:col>2</xdr:col>
      <xdr:colOff>314325</xdr:colOff>
      <xdr:row>638</xdr:row>
      <xdr:rowOff>0</xdr:rowOff>
    </xdr:from>
    <xdr:to>
      <xdr:col>2</xdr:col>
      <xdr:colOff>419100</xdr:colOff>
      <xdr:row>638</xdr:row>
      <xdr:rowOff>200025</xdr:rowOff>
    </xdr:to>
    <xdr:sp macro="" textlink="">
      <xdr:nvSpPr>
        <xdr:cNvPr id="4481" name="Text Box 151"/>
        <xdr:cNvSpPr txBox="1">
          <a:spLocks noChangeArrowheads="1"/>
        </xdr:cNvSpPr>
      </xdr:nvSpPr>
      <xdr:spPr bwMode="auto">
        <a:xfrm>
          <a:off x="1695450" y="299837475"/>
          <a:ext cx="104775" cy="200025"/>
        </a:xfrm>
        <a:prstGeom prst="rect">
          <a:avLst/>
        </a:prstGeom>
        <a:noFill/>
        <a:ln w="9525">
          <a:noFill/>
          <a:miter lim="800000"/>
          <a:headEnd/>
          <a:tailEnd/>
        </a:ln>
      </xdr:spPr>
    </xdr:sp>
    <xdr:clientData/>
  </xdr:twoCellAnchor>
  <xdr:twoCellAnchor editAs="oneCell">
    <xdr:from>
      <xdr:col>2</xdr:col>
      <xdr:colOff>314325</xdr:colOff>
      <xdr:row>638</xdr:row>
      <xdr:rowOff>0</xdr:rowOff>
    </xdr:from>
    <xdr:to>
      <xdr:col>2</xdr:col>
      <xdr:colOff>419100</xdr:colOff>
      <xdr:row>638</xdr:row>
      <xdr:rowOff>200025</xdr:rowOff>
    </xdr:to>
    <xdr:sp macro="" textlink="">
      <xdr:nvSpPr>
        <xdr:cNvPr id="4482" name="Text Box 152"/>
        <xdr:cNvSpPr txBox="1">
          <a:spLocks noChangeArrowheads="1"/>
        </xdr:cNvSpPr>
      </xdr:nvSpPr>
      <xdr:spPr bwMode="auto">
        <a:xfrm>
          <a:off x="1695450" y="299837475"/>
          <a:ext cx="104775" cy="200025"/>
        </a:xfrm>
        <a:prstGeom prst="rect">
          <a:avLst/>
        </a:prstGeom>
        <a:noFill/>
        <a:ln w="9525">
          <a:noFill/>
          <a:miter lim="800000"/>
          <a:headEnd/>
          <a:tailEnd/>
        </a:ln>
      </xdr:spPr>
    </xdr:sp>
    <xdr:clientData/>
  </xdr:twoCellAnchor>
  <xdr:twoCellAnchor editAs="oneCell">
    <xdr:from>
      <xdr:col>2</xdr:col>
      <xdr:colOff>314325</xdr:colOff>
      <xdr:row>638</xdr:row>
      <xdr:rowOff>0</xdr:rowOff>
    </xdr:from>
    <xdr:to>
      <xdr:col>2</xdr:col>
      <xdr:colOff>419100</xdr:colOff>
      <xdr:row>638</xdr:row>
      <xdr:rowOff>200025</xdr:rowOff>
    </xdr:to>
    <xdr:sp macro="" textlink="">
      <xdr:nvSpPr>
        <xdr:cNvPr id="4483" name="Text Box 153"/>
        <xdr:cNvSpPr txBox="1">
          <a:spLocks noChangeArrowheads="1"/>
        </xdr:cNvSpPr>
      </xdr:nvSpPr>
      <xdr:spPr bwMode="auto">
        <a:xfrm>
          <a:off x="1695450" y="299837475"/>
          <a:ext cx="104775" cy="200025"/>
        </a:xfrm>
        <a:prstGeom prst="rect">
          <a:avLst/>
        </a:prstGeom>
        <a:noFill/>
        <a:ln w="9525">
          <a:noFill/>
          <a:miter lim="800000"/>
          <a:headEnd/>
          <a:tailEnd/>
        </a:ln>
      </xdr:spPr>
    </xdr:sp>
    <xdr:clientData/>
  </xdr:twoCellAnchor>
  <xdr:twoCellAnchor editAs="oneCell">
    <xdr:from>
      <xdr:col>2</xdr:col>
      <xdr:colOff>314325</xdr:colOff>
      <xdr:row>638</xdr:row>
      <xdr:rowOff>0</xdr:rowOff>
    </xdr:from>
    <xdr:to>
      <xdr:col>2</xdr:col>
      <xdr:colOff>419100</xdr:colOff>
      <xdr:row>638</xdr:row>
      <xdr:rowOff>200025</xdr:rowOff>
    </xdr:to>
    <xdr:sp macro="" textlink="">
      <xdr:nvSpPr>
        <xdr:cNvPr id="4484" name="Text Box 154"/>
        <xdr:cNvSpPr txBox="1">
          <a:spLocks noChangeArrowheads="1"/>
        </xdr:cNvSpPr>
      </xdr:nvSpPr>
      <xdr:spPr bwMode="auto">
        <a:xfrm>
          <a:off x="1695450" y="299837475"/>
          <a:ext cx="104775" cy="200025"/>
        </a:xfrm>
        <a:prstGeom prst="rect">
          <a:avLst/>
        </a:prstGeom>
        <a:noFill/>
        <a:ln w="9525">
          <a:noFill/>
          <a:miter lim="800000"/>
          <a:headEnd/>
          <a:tailEnd/>
        </a:ln>
      </xdr:spPr>
    </xdr:sp>
    <xdr:clientData/>
  </xdr:twoCellAnchor>
  <xdr:twoCellAnchor editAs="oneCell">
    <xdr:from>
      <xdr:col>2</xdr:col>
      <xdr:colOff>314325</xdr:colOff>
      <xdr:row>638</xdr:row>
      <xdr:rowOff>0</xdr:rowOff>
    </xdr:from>
    <xdr:to>
      <xdr:col>2</xdr:col>
      <xdr:colOff>419100</xdr:colOff>
      <xdr:row>638</xdr:row>
      <xdr:rowOff>200025</xdr:rowOff>
    </xdr:to>
    <xdr:sp macro="" textlink="">
      <xdr:nvSpPr>
        <xdr:cNvPr id="4485" name="Text Box 155"/>
        <xdr:cNvSpPr txBox="1">
          <a:spLocks noChangeArrowheads="1"/>
        </xdr:cNvSpPr>
      </xdr:nvSpPr>
      <xdr:spPr bwMode="auto">
        <a:xfrm>
          <a:off x="1695450" y="299837475"/>
          <a:ext cx="104775" cy="200025"/>
        </a:xfrm>
        <a:prstGeom prst="rect">
          <a:avLst/>
        </a:prstGeom>
        <a:noFill/>
        <a:ln w="9525">
          <a:noFill/>
          <a:miter lim="800000"/>
          <a:headEnd/>
          <a:tailEnd/>
        </a:ln>
      </xdr:spPr>
    </xdr:sp>
    <xdr:clientData/>
  </xdr:twoCellAnchor>
  <xdr:twoCellAnchor editAs="oneCell">
    <xdr:from>
      <xdr:col>2</xdr:col>
      <xdr:colOff>314325</xdr:colOff>
      <xdr:row>638</xdr:row>
      <xdr:rowOff>0</xdr:rowOff>
    </xdr:from>
    <xdr:to>
      <xdr:col>2</xdr:col>
      <xdr:colOff>419100</xdr:colOff>
      <xdr:row>638</xdr:row>
      <xdr:rowOff>200025</xdr:rowOff>
    </xdr:to>
    <xdr:sp macro="" textlink="">
      <xdr:nvSpPr>
        <xdr:cNvPr id="4486" name="Text Box 156"/>
        <xdr:cNvSpPr txBox="1">
          <a:spLocks noChangeArrowheads="1"/>
        </xdr:cNvSpPr>
      </xdr:nvSpPr>
      <xdr:spPr bwMode="auto">
        <a:xfrm>
          <a:off x="1695450" y="299837475"/>
          <a:ext cx="104775" cy="200025"/>
        </a:xfrm>
        <a:prstGeom prst="rect">
          <a:avLst/>
        </a:prstGeom>
        <a:noFill/>
        <a:ln w="9525">
          <a:noFill/>
          <a:miter lim="800000"/>
          <a:headEnd/>
          <a:tailEnd/>
        </a:ln>
      </xdr:spPr>
    </xdr:sp>
    <xdr:clientData/>
  </xdr:twoCellAnchor>
  <xdr:twoCellAnchor editAs="oneCell">
    <xdr:from>
      <xdr:col>2</xdr:col>
      <xdr:colOff>314325</xdr:colOff>
      <xdr:row>638</xdr:row>
      <xdr:rowOff>0</xdr:rowOff>
    </xdr:from>
    <xdr:to>
      <xdr:col>2</xdr:col>
      <xdr:colOff>419100</xdr:colOff>
      <xdr:row>638</xdr:row>
      <xdr:rowOff>200025</xdr:rowOff>
    </xdr:to>
    <xdr:sp macro="" textlink="">
      <xdr:nvSpPr>
        <xdr:cNvPr id="4487" name="Text Box 157"/>
        <xdr:cNvSpPr txBox="1">
          <a:spLocks noChangeArrowheads="1"/>
        </xdr:cNvSpPr>
      </xdr:nvSpPr>
      <xdr:spPr bwMode="auto">
        <a:xfrm>
          <a:off x="1695450" y="299837475"/>
          <a:ext cx="104775" cy="200025"/>
        </a:xfrm>
        <a:prstGeom prst="rect">
          <a:avLst/>
        </a:prstGeom>
        <a:noFill/>
        <a:ln w="9525">
          <a:noFill/>
          <a:miter lim="800000"/>
          <a:headEnd/>
          <a:tailEnd/>
        </a:ln>
      </xdr:spPr>
    </xdr:sp>
    <xdr:clientData/>
  </xdr:twoCellAnchor>
  <xdr:twoCellAnchor editAs="oneCell">
    <xdr:from>
      <xdr:col>2</xdr:col>
      <xdr:colOff>314325</xdr:colOff>
      <xdr:row>638</xdr:row>
      <xdr:rowOff>0</xdr:rowOff>
    </xdr:from>
    <xdr:to>
      <xdr:col>2</xdr:col>
      <xdr:colOff>419100</xdr:colOff>
      <xdr:row>638</xdr:row>
      <xdr:rowOff>200025</xdr:rowOff>
    </xdr:to>
    <xdr:sp macro="" textlink="">
      <xdr:nvSpPr>
        <xdr:cNvPr id="4488" name="Text Box 158"/>
        <xdr:cNvSpPr txBox="1">
          <a:spLocks noChangeArrowheads="1"/>
        </xdr:cNvSpPr>
      </xdr:nvSpPr>
      <xdr:spPr bwMode="auto">
        <a:xfrm>
          <a:off x="1695450" y="299837475"/>
          <a:ext cx="104775" cy="200025"/>
        </a:xfrm>
        <a:prstGeom prst="rect">
          <a:avLst/>
        </a:prstGeom>
        <a:noFill/>
        <a:ln w="9525">
          <a:noFill/>
          <a:miter lim="800000"/>
          <a:headEnd/>
          <a:tailEnd/>
        </a:ln>
      </xdr:spPr>
    </xdr:sp>
    <xdr:clientData/>
  </xdr:twoCellAnchor>
  <xdr:twoCellAnchor editAs="oneCell">
    <xdr:from>
      <xdr:col>2</xdr:col>
      <xdr:colOff>314325</xdr:colOff>
      <xdr:row>638</xdr:row>
      <xdr:rowOff>0</xdr:rowOff>
    </xdr:from>
    <xdr:to>
      <xdr:col>2</xdr:col>
      <xdr:colOff>419100</xdr:colOff>
      <xdr:row>638</xdr:row>
      <xdr:rowOff>200025</xdr:rowOff>
    </xdr:to>
    <xdr:sp macro="" textlink="">
      <xdr:nvSpPr>
        <xdr:cNvPr id="4489" name="Text Box 159"/>
        <xdr:cNvSpPr txBox="1">
          <a:spLocks noChangeArrowheads="1"/>
        </xdr:cNvSpPr>
      </xdr:nvSpPr>
      <xdr:spPr bwMode="auto">
        <a:xfrm>
          <a:off x="1695450" y="299837475"/>
          <a:ext cx="104775" cy="200025"/>
        </a:xfrm>
        <a:prstGeom prst="rect">
          <a:avLst/>
        </a:prstGeom>
        <a:noFill/>
        <a:ln w="9525">
          <a:noFill/>
          <a:miter lim="800000"/>
          <a:headEnd/>
          <a:tailEnd/>
        </a:ln>
      </xdr:spPr>
    </xdr:sp>
    <xdr:clientData/>
  </xdr:twoCellAnchor>
  <xdr:twoCellAnchor editAs="oneCell">
    <xdr:from>
      <xdr:col>2</xdr:col>
      <xdr:colOff>314325</xdr:colOff>
      <xdr:row>638</xdr:row>
      <xdr:rowOff>0</xdr:rowOff>
    </xdr:from>
    <xdr:to>
      <xdr:col>2</xdr:col>
      <xdr:colOff>419100</xdr:colOff>
      <xdr:row>638</xdr:row>
      <xdr:rowOff>200025</xdr:rowOff>
    </xdr:to>
    <xdr:sp macro="" textlink="">
      <xdr:nvSpPr>
        <xdr:cNvPr id="4490" name="Text Box 160"/>
        <xdr:cNvSpPr txBox="1">
          <a:spLocks noChangeArrowheads="1"/>
        </xdr:cNvSpPr>
      </xdr:nvSpPr>
      <xdr:spPr bwMode="auto">
        <a:xfrm>
          <a:off x="1695450" y="299837475"/>
          <a:ext cx="104775" cy="200025"/>
        </a:xfrm>
        <a:prstGeom prst="rect">
          <a:avLst/>
        </a:prstGeom>
        <a:noFill/>
        <a:ln w="9525">
          <a:noFill/>
          <a:miter lim="800000"/>
          <a:headEnd/>
          <a:tailEnd/>
        </a:ln>
      </xdr:spPr>
    </xdr:sp>
    <xdr:clientData/>
  </xdr:twoCellAnchor>
  <xdr:twoCellAnchor editAs="oneCell">
    <xdr:from>
      <xdr:col>2</xdr:col>
      <xdr:colOff>333375</xdr:colOff>
      <xdr:row>638</xdr:row>
      <xdr:rowOff>0</xdr:rowOff>
    </xdr:from>
    <xdr:to>
      <xdr:col>2</xdr:col>
      <xdr:colOff>428625</xdr:colOff>
      <xdr:row>638</xdr:row>
      <xdr:rowOff>200025</xdr:rowOff>
    </xdr:to>
    <xdr:sp macro="" textlink="">
      <xdr:nvSpPr>
        <xdr:cNvPr id="4491" name="Text Box 161"/>
        <xdr:cNvSpPr txBox="1">
          <a:spLocks noChangeArrowheads="1"/>
        </xdr:cNvSpPr>
      </xdr:nvSpPr>
      <xdr:spPr bwMode="auto">
        <a:xfrm>
          <a:off x="1714500" y="299837475"/>
          <a:ext cx="95250" cy="200025"/>
        </a:xfrm>
        <a:prstGeom prst="rect">
          <a:avLst/>
        </a:prstGeom>
        <a:noFill/>
        <a:ln w="9525">
          <a:noFill/>
          <a:miter lim="800000"/>
          <a:headEnd/>
          <a:tailEnd/>
        </a:ln>
      </xdr:spPr>
    </xdr:sp>
    <xdr:clientData/>
  </xdr:twoCellAnchor>
  <xdr:twoCellAnchor editAs="oneCell">
    <xdr:from>
      <xdr:col>2</xdr:col>
      <xdr:colOff>314325</xdr:colOff>
      <xdr:row>638</xdr:row>
      <xdr:rowOff>0</xdr:rowOff>
    </xdr:from>
    <xdr:to>
      <xdr:col>2</xdr:col>
      <xdr:colOff>419100</xdr:colOff>
      <xdr:row>638</xdr:row>
      <xdr:rowOff>200025</xdr:rowOff>
    </xdr:to>
    <xdr:sp macro="" textlink="">
      <xdr:nvSpPr>
        <xdr:cNvPr id="4492" name="Text Box 162"/>
        <xdr:cNvSpPr txBox="1">
          <a:spLocks noChangeArrowheads="1"/>
        </xdr:cNvSpPr>
      </xdr:nvSpPr>
      <xdr:spPr bwMode="auto">
        <a:xfrm>
          <a:off x="1695450" y="299837475"/>
          <a:ext cx="104775" cy="200025"/>
        </a:xfrm>
        <a:prstGeom prst="rect">
          <a:avLst/>
        </a:prstGeom>
        <a:noFill/>
        <a:ln w="9525">
          <a:noFill/>
          <a:miter lim="800000"/>
          <a:headEnd/>
          <a:tailEnd/>
        </a:ln>
      </xdr:spPr>
    </xdr:sp>
    <xdr:clientData/>
  </xdr:twoCellAnchor>
  <xdr:twoCellAnchor editAs="oneCell">
    <xdr:from>
      <xdr:col>2</xdr:col>
      <xdr:colOff>314325</xdr:colOff>
      <xdr:row>638</xdr:row>
      <xdr:rowOff>0</xdr:rowOff>
    </xdr:from>
    <xdr:to>
      <xdr:col>2</xdr:col>
      <xdr:colOff>419100</xdr:colOff>
      <xdr:row>638</xdr:row>
      <xdr:rowOff>200025</xdr:rowOff>
    </xdr:to>
    <xdr:sp macro="" textlink="">
      <xdr:nvSpPr>
        <xdr:cNvPr id="4493" name="Text Box 163"/>
        <xdr:cNvSpPr txBox="1">
          <a:spLocks noChangeArrowheads="1"/>
        </xdr:cNvSpPr>
      </xdr:nvSpPr>
      <xdr:spPr bwMode="auto">
        <a:xfrm>
          <a:off x="1695450" y="299837475"/>
          <a:ext cx="104775" cy="200025"/>
        </a:xfrm>
        <a:prstGeom prst="rect">
          <a:avLst/>
        </a:prstGeom>
        <a:noFill/>
        <a:ln w="9525">
          <a:noFill/>
          <a:miter lim="800000"/>
          <a:headEnd/>
          <a:tailEnd/>
        </a:ln>
      </xdr:spPr>
    </xdr:sp>
    <xdr:clientData/>
  </xdr:twoCellAnchor>
  <xdr:twoCellAnchor editAs="oneCell">
    <xdr:from>
      <xdr:col>2</xdr:col>
      <xdr:colOff>314325</xdr:colOff>
      <xdr:row>638</xdr:row>
      <xdr:rowOff>0</xdr:rowOff>
    </xdr:from>
    <xdr:to>
      <xdr:col>2</xdr:col>
      <xdr:colOff>419100</xdr:colOff>
      <xdr:row>638</xdr:row>
      <xdr:rowOff>200025</xdr:rowOff>
    </xdr:to>
    <xdr:sp macro="" textlink="">
      <xdr:nvSpPr>
        <xdr:cNvPr id="4494" name="Text Box 164"/>
        <xdr:cNvSpPr txBox="1">
          <a:spLocks noChangeArrowheads="1"/>
        </xdr:cNvSpPr>
      </xdr:nvSpPr>
      <xdr:spPr bwMode="auto">
        <a:xfrm>
          <a:off x="1695450" y="299837475"/>
          <a:ext cx="104775" cy="200025"/>
        </a:xfrm>
        <a:prstGeom prst="rect">
          <a:avLst/>
        </a:prstGeom>
        <a:noFill/>
        <a:ln w="9525">
          <a:noFill/>
          <a:miter lim="800000"/>
          <a:headEnd/>
          <a:tailEnd/>
        </a:ln>
      </xdr:spPr>
    </xdr:sp>
    <xdr:clientData/>
  </xdr:twoCellAnchor>
  <xdr:twoCellAnchor editAs="oneCell">
    <xdr:from>
      <xdr:col>2</xdr:col>
      <xdr:colOff>314325</xdr:colOff>
      <xdr:row>638</xdr:row>
      <xdr:rowOff>0</xdr:rowOff>
    </xdr:from>
    <xdr:to>
      <xdr:col>2</xdr:col>
      <xdr:colOff>419100</xdr:colOff>
      <xdr:row>638</xdr:row>
      <xdr:rowOff>200025</xdr:rowOff>
    </xdr:to>
    <xdr:sp macro="" textlink="">
      <xdr:nvSpPr>
        <xdr:cNvPr id="4495" name="Text Box 165"/>
        <xdr:cNvSpPr txBox="1">
          <a:spLocks noChangeArrowheads="1"/>
        </xdr:cNvSpPr>
      </xdr:nvSpPr>
      <xdr:spPr bwMode="auto">
        <a:xfrm>
          <a:off x="1695450" y="299837475"/>
          <a:ext cx="104775" cy="200025"/>
        </a:xfrm>
        <a:prstGeom prst="rect">
          <a:avLst/>
        </a:prstGeom>
        <a:noFill/>
        <a:ln w="9525">
          <a:noFill/>
          <a:miter lim="800000"/>
          <a:headEnd/>
          <a:tailEnd/>
        </a:ln>
      </xdr:spPr>
    </xdr:sp>
    <xdr:clientData/>
  </xdr:twoCellAnchor>
  <xdr:twoCellAnchor editAs="oneCell">
    <xdr:from>
      <xdr:col>2</xdr:col>
      <xdr:colOff>314325</xdr:colOff>
      <xdr:row>638</xdr:row>
      <xdr:rowOff>0</xdr:rowOff>
    </xdr:from>
    <xdr:to>
      <xdr:col>2</xdr:col>
      <xdr:colOff>419100</xdr:colOff>
      <xdr:row>638</xdr:row>
      <xdr:rowOff>200025</xdr:rowOff>
    </xdr:to>
    <xdr:sp macro="" textlink="">
      <xdr:nvSpPr>
        <xdr:cNvPr id="4496" name="Text Box 166"/>
        <xdr:cNvSpPr txBox="1">
          <a:spLocks noChangeArrowheads="1"/>
        </xdr:cNvSpPr>
      </xdr:nvSpPr>
      <xdr:spPr bwMode="auto">
        <a:xfrm>
          <a:off x="1695450" y="299837475"/>
          <a:ext cx="104775" cy="200025"/>
        </a:xfrm>
        <a:prstGeom prst="rect">
          <a:avLst/>
        </a:prstGeom>
        <a:noFill/>
        <a:ln w="9525">
          <a:noFill/>
          <a:miter lim="800000"/>
          <a:headEnd/>
          <a:tailEnd/>
        </a:ln>
      </xdr:spPr>
    </xdr:sp>
    <xdr:clientData/>
  </xdr:twoCellAnchor>
  <xdr:twoCellAnchor editAs="oneCell">
    <xdr:from>
      <xdr:col>2</xdr:col>
      <xdr:colOff>314325</xdr:colOff>
      <xdr:row>638</xdr:row>
      <xdr:rowOff>0</xdr:rowOff>
    </xdr:from>
    <xdr:to>
      <xdr:col>2</xdr:col>
      <xdr:colOff>419100</xdr:colOff>
      <xdr:row>638</xdr:row>
      <xdr:rowOff>200025</xdr:rowOff>
    </xdr:to>
    <xdr:sp macro="" textlink="">
      <xdr:nvSpPr>
        <xdr:cNvPr id="4497" name="Text Box 167"/>
        <xdr:cNvSpPr txBox="1">
          <a:spLocks noChangeArrowheads="1"/>
        </xdr:cNvSpPr>
      </xdr:nvSpPr>
      <xdr:spPr bwMode="auto">
        <a:xfrm>
          <a:off x="1695450" y="299837475"/>
          <a:ext cx="104775" cy="200025"/>
        </a:xfrm>
        <a:prstGeom prst="rect">
          <a:avLst/>
        </a:prstGeom>
        <a:noFill/>
        <a:ln w="9525">
          <a:noFill/>
          <a:miter lim="800000"/>
          <a:headEnd/>
          <a:tailEnd/>
        </a:ln>
      </xdr:spPr>
    </xdr:sp>
    <xdr:clientData/>
  </xdr:twoCellAnchor>
  <xdr:twoCellAnchor editAs="oneCell">
    <xdr:from>
      <xdr:col>2</xdr:col>
      <xdr:colOff>314325</xdr:colOff>
      <xdr:row>638</xdr:row>
      <xdr:rowOff>0</xdr:rowOff>
    </xdr:from>
    <xdr:to>
      <xdr:col>2</xdr:col>
      <xdr:colOff>419100</xdr:colOff>
      <xdr:row>638</xdr:row>
      <xdr:rowOff>200025</xdr:rowOff>
    </xdr:to>
    <xdr:sp macro="" textlink="">
      <xdr:nvSpPr>
        <xdr:cNvPr id="4498" name="Text Box 168"/>
        <xdr:cNvSpPr txBox="1">
          <a:spLocks noChangeArrowheads="1"/>
        </xdr:cNvSpPr>
      </xdr:nvSpPr>
      <xdr:spPr bwMode="auto">
        <a:xfrm>
          <a:off x="1695450" y="299837475"/>
          <a:ext cx="104775" cy="200025"/>
        </a:xfrm>
        <a:prstGeom prst="rect">
          <a:avLst/>
        </a:prstGeom>
        <a:noFill/>
        <a:ln w="9525">
          <a:noFill/>
          <a:miter lim="800000"/>
          <a:headEnd/>
          <a:tailEnd/>
        </a:ln>
      </xdr:spPr>
    </xdr:sp>
    <xdr:clientData/>
  </xdr:twoCellAnchor>
  <xdr:twoCellAnchor editAs="oneCell">
    <xdr:from>
      <xdr:col>2</xdr:col>
      <xdr:colOff>314325</xdr:colOff>
      <xdr:row>672</xdr:row>
      <xdr:rowOff>114300</xdr:rowOff>
    </xdr:from>
    <xdr:to>
      <xdr:col>2</xdr:col>
      <xdr:colOff>419100</xdr:colOff>
      <xdr:row>672</xdr:row>
      <xdr:rowOff>314325</xdr:rowOff>
    </xdr:to>
    <xdr:sp macro="" textlink="">
      <xdr:nvSpPr>
        <xdr:cNvPr id="4499" name="Text Box 175"/>
        <xdr:cNvSpPr txBox="1">
          <a:spLocks noChangeArrowheads="1"/>
        </xdr:cNvSpPr>
      </xdr:nvSpPr>
      <xdr:spPr bwMode="auto">
        <a:xfrm>
          <a:off x="1695450" y="321459225"/>
          <a:ext cx="104775" cy="200025"/>
        </a:xfrm>
        <a:prstGeom prst="rect">
          <a:avLst/>
        </a:prstGeom>
        <a:noFill/>
        <a:ln w="9525">
          <a:noFill/>
          <a:miter lim="800000"/>
          <a:headEnd/>
          <a:tailEnd/>
        </a:ln>
      </xdr:spPr>
    </xdr:sp>
    <xdr:clientData/>
  </xdr:twoCellAnchor>
  <xdr:twoCellAnchor editAs="oneCell">
    <xdr:from>
      <xdr:col>2</xdr:col>
      <xdr:colOff>314325</xdr:colOff>
      <xdr:row>672</xdr:row>
      <xdr:rowOff>114300</xdr:rowOff>
    </xdr:from>
    <xdr:to>
      <xdr:col>2</xdr:col>
      <xdr:colOff>419100</xdr:colOff>
      <xdr:row>672</xdr:row>
      <xdr:rowOff>314325</xdr:rowOff>
    </xdr:to>
    <xdr:sp macro="" textlink="">
      <xdr:nvSpPr>
        <xdr:cNvPr id="4500" name="Text Box 176"/>
        <xdr:cNvSpPr txBox="1">
          <a:spLocks noChangeArrowheads="1"/>
        </xdr:cNvSpPr>
      </xdr:nvSpPr>
      <xdr:spPr bwMode="auto">
        <a:xfrm>
          <a:off x="1695450" y="321459225"/>
          <a:ext cx="104775" cy="200025"/>
        </a:xfrm>
        <a:prstGeom prst="rect">
          <a:avLst/>
        </a:prstGeom>
        <a:noFill/>
        <a:ln w="9525">
          <a:noFill/>
          <a:miter lim="800000"/>
          <a:headEnd/>
          <a:tailEnd/>
        </a:ln>
      </xdr:spPr>
    </xdr:sp>
    <xdr:clientData/>
  </xdr:twoCellAnchor>
  <xdr:twoCellAnchor editAs="oneCell">
    <xdr:from>
      <xdr:col>2</xdr:col>
      <xdr:colOff>314325</xdr:colOff>
      <xdr:row>672</xdr:row>
      <xdr:rowOff>114300</xdr:rowOff>
    </xdr:from>
    <xdr:to>
      <xdr:col>2</xdr:col>
      <xdr:colOff>419100</xdr:colOff>
      <xdr:row>672</xdr:row>
      <xdr:rowOff>314325</xdr:rowOff>
    </xdr:to>
    <xdr:sp macro="" textlink="">
      <xdr:nvSpPr>
        <xdr:cNvPr id="4501" name="Text Box 177"/>
        <xdr:cNvSpPr txBox="1">
          <a:spLocks noChangeArrowheads="1"/>
        </xdr:cNvSpPr>
      </xdr:nvSpPr>
      <xdr:spPr bwMode="auto">
        <a:xfrm>
          <a:off x="1695450" y="321459225"/>
          <a:ext cx="104775" cy="200025"/>
        </a:xfrm>
        <a:prstGeom prst="rect">
          <a:avLst/>
        </a:prstGeom>
        <a:noFill/>
        <a:ln w="9525">
          <a:noFill/>
          <a:miter lim="800000"/>
          <a:headEnd/>
          <a:tailEnd/>
        </a:ln>
      </xdr:spPr>
    </xdr:sp>
    <xdr:clientData/>
  </xdr:twoCellAnchor>
  <xdr:twoCellAnchor editAs="oneCell">
    <xdr:from>
      <xdr:col>2</xdr:col>
      <xdr:colOff>314325</xdr:colOff>
      <xdr:row>672</xdr:row>
      <xdr:rowOff>114300</xdr:rowOff>
    </xdr:from>
    <xdr:to>
      <xdr:col>2</xdr:col>
      <xdr:colOff>419100</xdr:colOff>
      <xdr:row>672</xdr:row>
      <xdr:rowOff>314325</xdr:rowOff>
    </xdr:to>
    <xdr:sp macro="" textlink="">
      <xdr:nvSpPr>
        <xdr:cNvPr id="4502" name="Text Box 178"/>
        <xdr:cNvSpPr txBox="1">
          <a:spLocks noChangeArrowheads="1"/>
        </xdr:cNvSpPr>
      </xdr:nvSpPr>
      <xdr:spPr bwMode="auto">
        <a:xfrm>
          <a:off x="1695450" y="321459225"/>
          <a:ext cx="104775" cy="200025"/>
        </a:xfrm>
        <a:prstGeom prst="rect">
          <a:avLst/>
        </a:prstGeom>
        <a:noFill/>
        <a:ln w="9525">
          <a:noFill/>
          <a:miter lim="800000"/>
          <a:headEnd/>
          <a:tailEnd/>
        </a:ln>
      </xdr:spPr>
    </xdr:sp>
    <xdr:clientData/>
  </xdr:twoCellAnchor>
  <xdr:twoCellAnchor editAs="oneCell">
    <xdr:from>
      <xdr:col>2</xdr:col>
      <xdr:colOff>314325</xdr:colOff>
      <xdr:row>672</xdr:row>
      <xdr:rowOff>114300</xdr:rowOff>
    </xdr:from>
    <xdr:to>
      <xdr:col>2</xdr:col>
      <xdr:colOff>419100</xdr:colOff>
      <xdr:row>672</xdr:row>
      <xdr:rowOff>314325</xdr:rowOff>
    </xdr:to>
    <xdr:sp macro="" textlink="">
      <xdr:nvSpPr>
        <xdr:cNvPr id="4503" name="Text Box 179"/>
        <xdr:cNvSpPr txBox="1">
          <a:spLocks noChangeArrowheads="1"/>
        </xdr:cNvSpPr>
      </xdr:nvSpPr>
      <xdr:spPr bwMode="auto">
        <a:xfrm>
          <a:off x="1695450" y="321459225"/>
          <a:ext cx="104775" cy="200025"/>
        </a:xfrm>
        <a:prstGeom prst="rect">
          <a:avLst/>
        </a:prstGeom>
        <a:noFill/>
        <a:ln w="9525">
          <a:noFill/>
          <a:miter lim="800000"/>
          <a:headEnd/>
          <a:tailEnd/>
        </a:ln>
      </xdr:spPr>
    </xdr:sp>
    <xdr:clientData/>
  </xdr:twoCellAnchor>
  <xdr:twoCellAnchor editAs="oneCell">
    <xdr:from>
      <xdr:col>2</xdr:col>
      <xdr:colOff>314325</xdr:colOff>
      <xdr:row>672</xdr:row>
      <xdr:rowOff>114300</xdr:rowOff>
    </xdr:from>
    <xdr:to>
      <xdr:col>2</xdr:col>
      <xdr:colOff>419100</xdr:colOff>
      <xdr:row>672</xdr:row>
      <xdr:rowOff>314325</xdr:rowOff>
    </xdr:to>
    <xdr:sp macro="" textlink="">
      <xdr:nvSpPr>
        <xdr:cNvPr id="4504" name="Text Box 180"/>
        <xdr:cNvSpPr txBox="1">
          <a:spLocks noChangeArrowheads="1"/>
        </xdr:cNvSpPr>
      </xdr:nvSpPr>
      <xdr:spPr bwMode="auto">
        <a:xfrm>
          <a:off x="1695450" y="321459225"/>
          <a:ext cx="104775" cy="200025"/>
        </a:xfrm>
        <a:prstGeom prst="rect">
          <a:avLst/>
        </a:prstGeom>
        <a:noFill/>
        <a:ln w="9525">
          <a:noFill/>
          <a:miter lim="800000"/>
          <a:headEnd/>
          <a:tailEnd/>
        </a:ln>
      </xdr:spPr>
    </xdr:sp>
    <xdr:clientData/>
  </xdr:twoCellAnchor>
  <xdr:twoCellAnchor editAs="oneCell">
    <xdr:from>
      <xdr:col>3</xdr:col>
      <xdr:colOff>314325</xdr:colOff>
      <xdr:row>511</xdr:row>
      <xdr:rowOff>0</xdr:rowOff>
    </xdr:from>
    <xdr:to>
      <xdr:col>3</xdr:col>
      <xdr:colOff>419100</xdr:colOff>
      <xdr:row>511</xdr:row>
      <xdr:rowOff>200025</xdr:rowOff>
    </xdr:to>
    <xdr:sp macro="" textlink="">
      <xdr:nvSpPr>
        <xdr:cNvPr id="4505" name="Text Box 4"/>
        <xdr:cNvSpPr txBox="1">
          <a:spLocks noChangeArrowheads="1"/>
        </xdr:cNvSpPr>
      </xdr:nvSpPr>
      <xdr:spPr bwMode="auto">
        <a:xfrm>
          <a:off x="4943475" y="227380800"/>
          <a:ext cx="104775" cy="200025"/>
        </a:xfrm>
        <a:prstGeom prst="rect">
          <a:avLst/>
        </a:prstGeom>
        <a:noFill/>
        <a:ln w="9525">
          <a:noFill/>
          <a:miter lim="800000"/>
          <a:headEnd/>
          <a:tailEnd/>
        </a:ln>
      </xdr:spPr>
    </xdr:sp>
    <xdr:clientData/>
  </xdr:twoCellAnchor>
  <xdr:twoCellAnchor editAs="oneCell">
    <xdr:from>
      <xdr:col>3</xdr:col>
      <xdr:colOff>314325</xdr:colOff>
      <xdr:row>511</xdr:row>
      <xdr:rowOff>0</xdr:rowOff>
    </xdr:from>
    <xdr:to>
      <xdr:col>3</xdr:col>
      <xdr:colOff>419100</xdr:colOff>
      <xdr:row>511</xdr:row>
      <xdr:rowOff>200025</xdr:rowOff>
    </xdr:to>
    <xdr:sp macro="" textlink="">
      <xdr:nvSpPr>
        <xdr:cNvPr id="4506" name="Text Box 5"/>
        <xdr:cNvSpPr txBox="1">
          <a:spLocks noChangeArrowheads="1"/>
        </xdr:cNvSpPr>
      </xdr:nvSpPr>
      <xdr:spPr bwMode="auto">
        <a:xfrm>
          <a:off x="4943475" y="227380800"/>
          <a:ext cx="104775" cy="200025"/>
        </a:xfrm>
        <a:prstGeom prst="rect">
          <a:avLst/>
        </a:prstGeom>
        <a:noFill/>
        <a:ln w="9525">
          <a:noFill/>
          <a:miter lim="800000"/>
          <a:headEnd/>
          <a:tailEnd/>
        </a:ln>
      </xdr:spPr>
    </xdr:sp>
    <xdr:clientData/>
  </xdr:twoCellAnchor>
  <xdr:twoCellAnchor editAs="oneCell">
    <xdr:from>
      <xdr:col>3</xdr:col>
      <xdr:colOff>314325</xdr:colOff>
      <xdr:row>511</xdr:row>
      <xdr:rowOff>0</xdr:rowOff>
    </xdr:from>
    <xdr:to>
      <xdr:col>3</xdr:col>
      <xdr:colOff>419100</xdr:colOff>
      <xdr:row>511</xdr:row>
      <xdr:rowOff>200025</xdr:rowOff>
    </xdr:to>
    <xdr:sp macro="" textlink="">
      <xdr:nvSpPr>
        <xdr:cNvPr id="4507" name="Text Box 6"/>
        <xdr:cNvSpPr txBox="1">
          <a:spLocks noChangeArrowheads="1"/>
        </xdr:cNvSpPr>
      </xdr:nvSpPr>
      <xdr:spPr bwMode="auto">
        <a:xfrm>
          <a:off x="4943475" y="227380800"/>
          <a:ext cx="104775" cy="200025"/>
        </a:xfrm>
        <a:prstGeom prst="rect">
          <a:avLst/>
        </a:prstGeom>
        <a:noFill/>
        <a:ln w="9525">
          <a:noFill/>
          <a:miter lim="800000"/>
          <a:headEnd/>
          <a:tailEnd/>
        </a:ln>
      </xdr:spPr>
    </xdr:sp>
    <xdr:clientData/>
  </xdr:twoCellAnchor>
  <xdr:twoCellAnchor editAs="oneCell">
    <xdr:from>
      <xdr:col>3</xdr:col>
      <xdr:colOff>314325</xdr:colOff>
      <xdr:row>518</xdr:row>
      <xdr:rowOff>114300</xdr:rowOff>
    </xdr:from>
    <xdr:to>
      <xdr:col>3</xdr:col>
      <xdr:colOff>419100</xdr:colOff>
      <xdr:row>518</xdr:row>
      <xdr:rowOff>314325</xdr:rowOff>
    </xdr:to>
    <xdr:sp macro="" textlink="">
      <xdr:nvSpPr>
        <xdr:cNvPr id="4508" name="Text Box 58"/>
        <xdr:cNvSpPr txBox="1">
          <a:spLocks noChangeArrowheads="1"/>
        </xdr:cNvSpPr>
      </xdr:nvSpPr>
      <xdr:spPr bwMode="auto">
        <a:xfrm>
          <a:off x="4943475" y="231800400"/>
          <a:ext cx="104775" cy="200025"/>
        </a:xfrm>
        <a:prstGeom prst="rect">
          <a:avLst/>
        </a:prstGeom>
        <a:noFill/>
        <a:ln w="9525">
          <a:noFill/>
          <a:miter lim="800000"/>
          <a:headEnd/>
          <a:tailEnd/>
        </a:ln>
      </xdr:spPr>
    </xdr:sp>
    <xdr:clientData/>
  </xdr:twoCellAnchor>
  <xdr:twoCellAnchor editAs="oneCell">
    <xdr:from>
      <xdr:col>3</xdr:col>
      <xdr:colOff>314325</xdr:colOff>
      <xdr:row>518</xdr:row>
      <xdr:rowOff>114300</xdr:rowOff>
    </xdr:from>
    <xdr:to>
      <xdr:col>3</xdr:col>
      <xdr:colOff>419100</xdr:colOff>
      <xdr:row>518</xdr:row>
      <xdr:rowOff>314325</xdr:rowOff>
    </xdr:to>
    <xdr:sp macro="" textlink="">
      <xdr:nvSpPr>
        <xdr:cNvPr id="4509" name="Text Box 59"/>
        <xdr:cNvSpPr txBox="1">
          <a:spLocks noChangeArrowheads="1"/>
        </xdr:cNvSpPr>
      </xdr:nvSpPr>
      <xdr:spPr bwMode="auto">
        <a:xfrm>
          <a:off x="4943475" y="231800400"/>
          <a:ext cx="104775" cy="200025"/>
        </a:xfrm>
        <a:prstGeom prst="rect">
          <a:avLst/>
        </a:prstGeom>
        <a:noFill/>
        <a:ln w="9525">
          <a:noFill/>
          <a:miter lim="800000"/>
          <a:headEnd/>
          <a:tailEnd/>
        </a:ln>
      </xdr:spPr>
    </xdr:sp>
    <xdr:clientData/>
  </xdr:twoCellAnchor>
  <xdr:twoCellAnchor editAs="oneCell">
    <xdr:from>
      <xdr:col>3</xdr:col>
      <xdr:colOff>314325</xdr:colOff>
      <xdr:row>518</xdr:row>
      <xdr:rowOff>114300</xdr:rowOff>
    </xdr:from>
    <xdr:to>
      <xdr:col>3</xdr:col>
      <xdr:colOff>419100</xdr:colOff>
      <xdr:row>518</xdr:row>
      <xdr:rowOff>314325</xdr:rowOff>
    </xdr:to>
    <xdr:sp macro="" textlink="">
      <xdr:nvSpPr>
        <xdr:cNvPr id="4510" name="Text Box 60"/>
        <xdr:cNvSpPr txBox="1">
          <a:spLocks noChangeArrowheads="1"/>
        </xdr:cNvSpPr>
      </xdr:nvSpPr>
      <xdr:spPr bwMode="auto">
        <a:xfrm>
          <a:off x="4943475" y="231800400"/>
          <a:ext cx="104775" cy="200025"/>
        </a:xfrm>
        <a:prstGeom prst="rect">
          <a:avLst/>
        </a:prstGeom>
        <a:noFill/>
        <a:ln w="9525">
          <a:noFill/>
          <a:miter lim="800000"/>
          <a:headEnd/>
          <a:tailEnd/>
        </a:ln>
      </xdr:spPr>
    </xdr:sp>
    <xdr:clientData/>
  </xdr:twoCellAnchor>
  <xdr:twoCellAnchor editAs="oneCell">
    <xdr:from>
      <xdr:col>3</xdr:col>
      <xdr:colOff>314325</xdr:colOff>
      <xdr:row>519</xdr:row>
      <xdr:rowOff>114300</xdr:rowOff>
    </xdr:from>
    <xdr:to>
      <xdr:col>3</xdr:col>
      <xdr:colOff>419100</xdr:colOff>
      <xdr:row>519</xdr:row>
      <xdr:rowOff>314325</xdr:rowOff>
    </xdr:to>
    <xdr:sp macro="" textlink="">
      <xdr:nvSpPr>
        <xdr:cNvPr id="4511" name="Text Box 75"/>
        <xdr:cNvSpPr txBox="1">
          <a:spLocks noChangeArrowheads="1"/>
        </xdr:cNvSpPr>
      </xdr:nvSpPr>
      <xdr:spPr bwMode="auto">
        <a:xfrm>
          <a:off x="4943475" y="232229025"/>
          <a:ext cx="104775" cy="200025"/>
        </a:xfrm>
        <a:prstGeom prst="rect">
          <a:avLst/>
        </a:prstGeom>
        <a:noFill/>
        <a:ln w="9525">
          <a:noFill/>
          <a:miter lim="800000"/>
          <a:headEnd/>
          <a:tailEnd/>
        </a:ln>
      </xdr:spPr>
    </xdr:sp>
    <xdr:clientData/>
  </xdr:twoCellAnchor>
  <xdr:twoCellAnchor editAs="oneCell">
    <xdr:from>
      <xdr:col>3</xdr:col>
      <xdr:colOff>314325</xdr:colOff>
      <xdr:row>519</xdr:row>
      <xdr:rowOff>114300</xdr:rowOff>
    </xdr:from>
    <xdr:to>
      <xdr:col>3</xdr:col>
      <xdr:colOff>419100</xdr:colOff>
      <xdr:row>519</xdr:row>
      <xdr:rowOff>314325</xdr:rowOff>
    </xdr:to>
    <xdr:sp macro="" textlink="">
      <xdr:nvSpPr>
        <xdr:cNvPr id="4512" name="Text Box 76"/>
        <xdr:cNvSpPr txBox="1">
          <a:spLocks noChangeArrowheads="1"/>
        </xdr:cNvSpPr>
      </xdr:nvSpPr>
      <xdr:spPr bwMode="auto">
        <a:xfrm>
          <a:off x="4943475" y="232229025"/>
          <a:ext cx="104775" cy="200025"/>
        </a:xfrm>
        <a:prstGeom prst="rect">
          <a:avLst/>
        </a:prstGeom>
        <a:noFill/>
        <a:ln w="9525">
          <a:noFill/>
          <a:miter lim="800000"/>
          <a:headEnd/>
          <a:tailEnd/>
        </a:ln>
      </xdr:spPr>
    </xdr:sp>
    <xdr:clientData/>
  </xdr:twoCellAnchor>
  <xdr:twoCellAnchor editAs="oneCell">
    <xdr:from>
      <xdr:col>3</xdr:col>
      <xdr:colOff>314325</xdr:colOff>
      <xdr:row>519</xdr:row>
      <xdr:rowOff>114300</xdr:rowOff>
    </xdr:from>
    <xdr:to>
      <xdr:col>3</xdr:col>
      <xdr:colOff>419100</xdr:colOff>
      <xdr:row>519</xdr:row>
      <xdr:rowOff>314325</xdr:rowOff>
    </xdr:to>
    <xdr:sp macro="" textlink="">
      <xdr:nvSpPr>
        <xdr:cNvPr id="4513" name="Text Box 77"/>
        <xdr:cNvSpPr txBox="1">
          <a:spLocks noChangeArrowheads="1"/>
        </xdr:cNvSpPr>
      </xdr:nvSpPr>
      <xdr:spPr bwMode="auto">
        <a:xfrm>
          <a:off x="4943475" y="232229025"/>
          <a:ext cx="104775" cy="200025"/>
        </a:xfrm>
        <a:prstGeom prst="rect">
          <a:avLst/>
        </a:prstGeom>
        <a:noFill/>
        <a:ln w="9525">
          <a:noFill/>
          <a:miter lim="800000"/>
          <a:headEnd/>
          <a:tailEnd/>
        </a:ln>
      </xdr:spPr>
    </xdr:sp>
    <xdr:clientData/>
  </xdr:twoCellAnchor>
  <xdr:twoCellAnchor editAs="oneCell">
    <xdr:from>
      <xdr:col>3</xdr:col>
      <xdr:colOff>314325</xdr:colOff>
      <xdr:row>520</xdr:row>
      <xdr:rowOff>114300</xdr:rowOff>
    </xdr:from>
    <xdr:to>
      <xdr:col>3</xdr:col>
      <xdr:colOff>419100</xdr:colOff>
      <xdr:row>520</xdr:row>
      <xdr:rowOff>314325</xdr:rowOff>
    </xdr:to>
    <xdr:sp macro="" textlink="">
      <xdr:nvSpPr>
        <xdr:cNvPr id="4514" name="Text Box 92"/>
        <xdr:cNvSpPr txBox="1">
          <a:spLocks noChangeArrowheads="1"/>
        </xdr:cNvSpPr>
      </xdr:nvSpPr>
      <xdr:spPr bwMode="auto">
        <a:xfrm>
          <a:off x="4943475" y="232800525"/>
          <a:ext cx="104775" cy="200025"/>
        </a:xfrm>
        <a:prstGeom prst="rect">
          <a:avLst/>
        </a:prstGeom>
        <a:noFill/>
        <a:ln w="9525">
          <a:noFill/>
          <a:miter lim="800000"/>
          <a:headEnd/>
          <a:tailEnd/>
        </a:ln>
      </xdr:spPr>
    </xdr:sp>
    <xdr:clientData/>
  </xdr:twoCellAnchor>
  <xdr:twoCellAnchor editAs="oneCell">
    <xdr:from>
      <xdr:col>3</xdr:col>
      <xdr:colOff>314325</xdr:colOff>
      <xdr:row>520</xdr:row>
      <xdr:rowOff>114300</xdr:rowOff>
    </xdr:from>
    <xdr:to>
      <xdr:col>3</xdr:col>
      <xdr:colOff>419100</xdr:colOff>
      <xdr:row>520</xdr:row>
      <xdr:rowOff>314325</xdr:rowOff>
    </xdr:to>
    <xdr:sp macro="" textlink="">
      <xdr:nvSpPr>
        <xdr:cNvPr id="4515" name="Text Box 93"/>
        <xdr:cNvSpPr txBox="1">
          <a:spLocks noChangeArrowheads="1"/>
        </xdr:cNvSpPr>
      </xdr:nvSpPr>
      <xdr:spPr bwMode="auto">
        <a:xfrm>
          <a:off x="4943475" y="232800525"/>
          <a:ext cx="104775" cy="200025"/>
        </a:xfrm>
        <a:prstGeom prst="rect">
          <a:avLst/>
        </a:prstGeom>
        <a:noFill/>
        <a:ln w="9525">
          <a:noFill/>
          <a:miter lim="800000"/>
          <a:headEnd/>
          <a:tailEnd/>
        </a:ln>
      </xdr:spPr>
    </xdr:sp>
    <xdr:clientData/>
  </xdr:twoCellAnchor>
  <xdr:twoCellAnchor editAs="oneCell">
    <xdr:from>
      <xdr:col>3</xdr:col>
      <xdr:colOff>314325</xdr:colOff>
      <xdr:row>520</xdr:row>
      <xdr:rowOff>114300</xdr:rowOff>
    </xdr:from>
    <xdr:to>
      <xdr:col>3</xdr:col>
      <xdr:colOff>419100</xdr:colOff>
      <xdr:row>520</xdr:row>
      <xdr:rowOff>314325</xdr:rowOff>
    </xdr:to>
    <xdr:sp macro="" textlink="">
      <xdr:nvSpPr>
        <xdr:cNvPr id="4516" name="Text Box 94"/>
        <xdr:cNvSpPr txBox="1">
          <a:spLocks noChangeArrowheads="1"/>
        </xdr:cNvSpPr>
      </xdr:nvSpPr>
      <xdr:spPr bwMode="auto">
        <a:xfrm>
          <a:off x="4943475" y="232800525"/>
          <a:ext cx="104775" cy="200025"/>
        </a:xfrm>
        <a:prstGeom prst="rect">
          <a:avLst/>
        </a:prstGeom>
        <a:noFill/>
        <a:ln w="9525">
          <a:noFill/>
          <a:miter lim="800000"/>
          <a:headEnd/>
          <a:tailEnd/>
        </a:ln>
      </xdr:spPr>
    </xdr:sp>
    <xdr:clientData/>
  </xdr:twoCellAnchor>
  <xdr:twoCellAnchor editAs="oneCell">
    <xdr:from>
      <xdr:col>2</xdr:col>
      <xdr:colOff>314325</xdr:colOff>
      <xdr:row>521</xdr:row>
      <xdr:rowOff>114300</xdr:rowOff>
    </xdr:from>
    <xdr:to>
      <xdr:col>2</xdr:col>
      <xdr:colOff>419100</xdr:colOff>
      <xdr:row>521</xdr:row>
      <xdr:rowOff>314325</xdr:rowOff>
    </xdr:to>
    <xdr:sp macro="" textlink="">
      <xdr:nvSpPr>
        <xdr:cNvPr id="4517" name="Text Box 98"/>
        <xdr:cNvSpPr txBox="1">
          <a:spLocks noChangeArrowheads="1"/>
        </xdr:cNvSpPr>
      </xdr:nvSpPr>
      <xdr:spPr bwMode="auto">
        <a:xfrm>
          <a:off x="1695450" y="233372025"/>
          <a:ext cx="104775" cy="200025"/>
        </a:xfrm>
        <a:prstGeom prst="rect">
          <a:avLst/>
        </a:prstGeom>
        <a:noFill/>
        <a:ln w="9525">
          <a:noFill/>
          <a:miter lim="800000"/>
          <a:headEnd/>
          <a:tailEnd/>
        </a:ln>
      </xdr:spPr>
    </xdr:sp>
    <xdr:clientData/>
  </xdr:twoCellAnchor>
  <xdr:twoCellAnchor editAs="oneCell">
    <xdr:from>
      <xdr:col>3</xdr:col>
      <xdr:colOff>314325</xdr:colOff>
      <xdr:row>520</xdr:row>
      <xdr:rowOff>114300</xdr:rowOff>
    </xdr:from>
    <xdr:to>
      <xdr:col>3</xdr:col>
      <xdr:colOff>419100</xdr:colOff>
      <xdr:row>520</xdr:row>
      <xdr:rowOff>314325</xdr:rowOff>
    </xdr:to>
    <xdr:sp macro="" textlink="">
      <xdr:nvSpPr>
        <xdr:cNvPr id="4518" name="Text Box 120"/>
        <xdr:cNvSpPr txBox="1">
          <a:spLocks noChangeArrowheads="1"/>
        </xdr:cNvSpPr>
      </xdr:nvSpPr>
      <xdr:spPr bwMode="auto">
        <a:xfrm>
          <a:off x="4943475" y="232800525"/>
          <a:ext cx="104775" cy="200025"/>
        </a:xfrm>
        <a:prstGeom prst="rect">
          <a:avLst/>
        </a:prstGeom>
        <a:noFill/>
        <a:ln w="9525">
          <a:noFill/>
          <a:miter lim="800000"/>
          <a:headEnd/>
          <a:tailEnd/>
        </a:ln>
      </xdr:spPr>
    </xdr:sp>
    <xdr:clientData/>
  </xdr:twoCellAnchor>
  <xdr:twoCellAnchor editAs="oneCell">
    <xdr:from>
      <xdr:col>3</xdr:col>
      <xdr:colOff>314325</xdr:colOff>
      <xdr:row>520</xdr:row>
      <xdr:rowOff>114300</xdr:rowOff>
    </xdr:from>
    <xdr:to>
      <xdr:col>3</xdr:col>
      <xdr:colOff>419100</xdr:colOff>
      <xdr:row>520</xdr:row>
      <xdr:rowOff>314325</xdr:rowOff>
    </xdr:to>
    <xdr:sp macro="" textlink="">
      <xdr:nvSpPr>
        <xdr:cNvPr id="4519" name="Text Box 121"/>
        <xdr:cNvSpPr txBox="1">
          <a:spLocks noChangeArrowheads="1"/>
        </xdr:cNvSpPr>
      </xdr:nvSpPr>
      <xdr:spPr bwMode="auto">
        <a:xfrm>
          <a:off x="4943475" y="232800525"/>
          <a:ext cx="104775" cy="200025"/>
        </a:xfrm>
        <a:prstGeom prst="rect">
          <a:avLst/>
        </a:prstGeom>
        <a:noFill/>
        <a:ln w="9525">
          <a:noFill/>
          <a:miter lim="800000"/>
          <a:headEnd/>
          <a:tailEnd/>
        </a:ln>
      </xdr:spPr>
    </xdr:sp>
    <xdr:clientData/>
  </xdr:twoCellAnchor>
  <xdr:twoCellAnchor editAs="oneCell">
    <xdr:from>
      <xdr:col>3</xdr:col>
      <xdr:colOff>314325</xdr:colOff>
      <xdr:row>520</xdr:row>
      <xdr:rowOff>114300</xdr:rowOff>
    </xdr:from>
    <xdr:to>
      <xdr:col>3</xdr:col>
      <xdr:colOff>419100</xdr:colOff>
      <xdr:row>520</xdr:row>
      <xdr:rowOff>314325</xdr:rowOff>
    </xdr:to>
    <xdr:sp macro="" textlink="">
      <xdr:nvSpPr>
        <xdr:cNvPr id="4520" name="Text Box 122"/>
        <xdr:cNvSpPr txBox="1">
          <a:spLocks noChangeArrowheads="1"/>
        </xdr:cNvSpPr>
      </xdr:nvSpPr>
      <xdr:spPr bwMode="auto">
        <a:xfrm>
          <a:off x="4943475" y="232800525"/>
          <a:ext cx="104775" cy="200025"/>
        </a:xfrm>
        <a:prstGeom prst="rect">
          <a:avLst/>
        </a:prstGeom>
        <a:noFill/>
        <a:ln w="9525">
          <a:noFill/>
          <a:miter lim="800000"/>
          <a:headEnd/>
          <a:tailEnd/>
        </a:ln>
      </xdr:spPr>
    </xdr:sp>
    <xdr:clientData/>
  </xdr:twoCellAnchor>
  <xdr:twoCellAnchor editAs="oneCell">
    <xdr:from>
      <xdr:col>2</xdr:col>
      <xdr:colOff>314325</xdr:colOff>
      <xdr:row>607</xdr:row>
      <xdr:rowOff>114300</xdr:rowOff>
    </xdr:from>
    <xdr:to>
      <xdr:col>2</xdr:col>
      <xdr:colOff>419100</xdr:colOff>
      <xdr:row>607</xdr:row>
      <xdr:rowOff>314325</xdr:rowOff>
    </xdr:to>
    <xdr:sp macro="" textlink="">
      <xdr:nvSpPr>
        <xdr:cNvPr id="4521" name="Text Box 126"/>
        <xdr:cNvSpPr txBox="1">
          <a:spLocks noChangeArrowheads="1"/>
        </xdr:cNvSpPr>
      </xdr:nvSpPr>
      <xdr:spPr bwMode="auto">
        <a:xfrm>
          <a:off x="1695450" y="282025725"/>
          <a:ext cx="104775" cy="200025"/>
        </a:xfrm>
        <a:prstGeom prst="rect">
          <a:avLst/>
        </a:prstGeom>
        <a:noFill/>
        <a:ln w="9525">
          <a:noFill/>
          <a:miter lim="800000"/>
          <a:headEnd/>
          <a:tailEnd/>
        </a:ln>
      </xdr:spPr>
    </xdr:sp>
    <xdr:clientData/>
  </xdr:twoCellAnchor>
  <xdr:twoCellAnchor editAs="oneCell">
    <xdr:from>
      <xdr:col>2</xdr:col>
      <xdr:colOff>314325</xdr:colOff>
      <xdr:row>607</xdr:row>
      <xdr:rowOff>114300</xdr:rowOff>
    </xdr:from>
    <xdr:to>
      <xdr:col>2</xdr:col>
      <xdr:colOff>419100</xdr:colOff>
      <xdr:row>607</xdr:row>
      <xdr:rowOff>314325</xdr:rowOff>
    </xdr:to>
    <xdr:sp macro="" textlink="">
      <xdr:nvSpPr>
        <xdr:cNvPr id="4522" name="Text Box 127"/>
        <xdr:cNvSpPr txBox="1">
          <a:spLocks noChangeArrowheads="1"/>
        </xdr:cNvSpPr>
      </xdr:nvSpPr>
      <xdr:spPr bwMode="auto">
        <a:xfrm>
          <a:off x="1695450" y="282025725"/>
          <a:ext cx="104775" cy="200025"/>
        </a:xfrm>
        <a:prstGeom prst="rect">
          <a:avLst/>
        </a:prstGeom>
        <a:noFill/>
        <a:ln w="9525">
          <a:noFill/>
          <a:miter lim="800000"/>
          <a:headEnd/>
          <a:tailEnd/>
        </a:ln>
      </xdr:spPr>
    </xdr:sp>
    <xdr:clientData/>
  </xdr:twoCellAnchor>
  <xdr:twoCellAnchor editAs="oneCell">
    <xdr:from>
      <xdr:col>2</xdr:col>
      <xdr:colOff>314325</xdr:colOff>
      <xdr:row>607</xdr:row>
      <xdr:rowOff>114300</xdr:rowOff>
    </xdr:from>
    <xdr:to>
      <xdr:col>2</xdr:col>
      <xdr:colOff>419100</xdr:colOff>
      <xdr:row>607</xdr:row>
      <xdr:rowOff>314325</xdr:rowOff>
    </xdr:to>
    <xdr:sp macro="" textlink="">
      <xdr:nvSpPr>
        <xdr:cNvPr id="4523" name="Text Box 128"/>
        <xdr:cNvSpPr txBox="1">
          <a:spLocks noChangeArrowheads="1"/>
        </xdr:cNvSpPr>
      </xdr:nvSpPr>
      <xdr:spPr bwMode="auto">
        <a:xfrm>
          <a:off x="1695450" y="282025725"/>
          <a:ext cx="104775" cy="200025"/>
        </a:xfrm>
        <a:prstGeom prst="rect">
          <a:avLst/>
        </a:prstGeom>
        <a:noFill/>
        <a:ln w="9525">
          <a:noFill/>
          <a:miter lim="800000"/>
          <a:headEnd/>
          <a:tailEnd/>
        </a:ln>
      </xdr:spPr>
    </xdr:sp>
    <xdr:clientData/>
  </xdr:twoCellAnchor>
  <xdr:twoCellAnchor editAs="oneCell">
    <xdr:from>
      <xdr:col>2</xdr:col>
      <xdr:colOff>314325</xdr:colOff>
      <xdr:row>607</xdr:row>
      <xdr:rowOff>114300</xdr:rowOff>
    </xdr:from>
    <xdr:to>
      <xdr:col>2</xdr:col>
      <xdr:colOff>419100</xdr:colOff>
      <xdr:row>607</xdr:row>
      <xdr:rowOff>314325</xdr:rowOff>
    </xdr:to>
    <xdr:sp macro="" textlink="">
      <xdr:nvSpPr>
        <xdr:cNvPr id="4524" name="Text Box 129"/>
        <xdr:cNvSpPr txBox="1">
          <a:spLocks noChangeArrowheads="1"/>
        </xdr:cNvSpPr>
      </xdr:nvSpPr>
      <xdr:spPr bwMode="auto">
        <a:xfrm>
          <a:off x="1695450" y="282025725"/>
          <a:ext cx="104775" cy="200025"/>
        </a:xfrm>
        <a:prstGeom prst="rect">
          <a:avLst/>
        </a:prstGeom>
        <a:noFill/>
        <a:ln w="9525">
          <a:noFill/>
          <a:miter lim="800000"/>
          <a:headEnd/>
          <a:tailEnd/>
        </a:ln>
      </xdr:spPr>
    </xdr:sp>
    <xdr:clientData/>
  </xdr:twoCellAnchor>
  <xdr:twoCellAnchor editAs="oneCell">
    <xdr:from>
      <xdr:col>2</xdr:col>
      <xdr:colOff>314325</xdr:colOff>
      <xdr:row>607</xdr:row>
      <xdr:rowOff>114300</xdr:rowOff>
    </xdr:from>
    <xdr:to>
      <xdr:col>2</xdr:col>
      <xdr:colOff>419100</xdr:colOff>
      <xdr:row>607</xdr:row>
      <xdr:rowOff>314325</xdr:rowOff>
    </xdr:to>
    <xdr:sp macro="" textlink="">
      <xdr:nvSpPr>
        <xdr:cNvPr id="4525" name="Text Box 130"/>
        <xdr:cNvSpPr txBox="1">
          <a:spLocks noChangeArrowheads="1"/>
        </xdr:cNvSpPr>
      </xdr:nvSpPr>
      <xdr:spPr bwMode="auto">
        <a:xfrm>
          <a:off x="1695450" y="282025725"/>
          <a:ext cx="104775" cy="200025"/>
        </a:xfrm>
        <a:prstGeom prst="rect">
          <a:avLst/>
        </a:prstGeom>
        <a:noFill/>
        <a:ln w="9525">
          <a:noFill/>
          <a:miter lim="800000"/>
          <a:headEnd/>
          <a:tailEnd/>
        </a:ln>
      </xdr:spPr>
    </xdr:sp>
    <xdr:clientData/>
  </xdr:twoCellAnchor>
  <xdr:twoCellAnchor editAs="oneCell">
    <xdr:from>
      <xdr:col>2</xdr:col>
      <xdr:colOff>314325</xdr:colOff>
      <xdr:row>607</xdr:row>
      <xdr:rowOff>114300</xdr:rowOff>
    </xdr:from>
    <xdr:to>
      <xdr:col>2</xdr:col>
      <xdr:colOff>419100</xdr:colOff>
      <xdr:row>607</xdr:row>
      <xdr:rowOff>314325</xdr:rowOff>
    </xdr:to>
    <xdr:sp macro="" textlink="">
      <xdr:nvSpPr>
        <xdr:cNvPr id="4526" name="Text Box 131"/>
        <xdr:cNvSpPr txBox="1">
          <a:spLocks noChangeArrowheads="1"/>
        </xdr:cNvSpPr>
      </xdr:nvSpPr>
      <xdr:spPr bwMode="auto">
        <a:xfrm>
          <a:off x="1695450" y="282025725"/>
          <a:ext cx="104775" cy="200025"/>
        </a:xfrm>
        <a:prstGeom prst="rect">
          <a:avLst/>
        </a:prstGeom>
        <a:noFill/>
        <a:ln w="9525">
          <a:noFill/>
          <a:miter lim="800000"/>
          <a:headEnd/>
          <a:tailEnd/>
        </a:ln>
      </xdr:spPr>
    </xdr:sp>
    <xdr:clientData/>
  </xdr:twoCellAnchor>
  <xdr:twoCellAnchor editAs="oneCell">
    <xdr:from>
      <xdr:col>2</xdr:col>
      <xdr:colOff>333375</xdr:colOff>
      <xdr:row>623</xdr:row>
      <xdr:rowOff>0</xdr:rowOff>
    </xdr:from>
    <xdr:to>
      <xdr:col>2</xdr:col>
      <xdr:colOff>428625</xdr:colOff>
      <xdr:row>623</xdr:row>
      <xdr:rowOff>200025</xdr:rowOff>
    </xdr:to>
    <xdr:sp macro="" textlink="">
      <xdr:nvSpPr>
        <xdr:cNvPr id="4527" name="Text Box 132"/>
        <xdr:cNvSpPr txBox="1">
          <a:spLocks noChangeArrowheads="1"/>
        </xdr:cNvSpPr>
      </xdr:nvSpPr>
      <xdr:spPr bwMode="auto">
        <a:xfrm>
          <a:off x="1714500" y="293198550"/>
          <a:ext cx="95250" cy="200025"/>
        </a:xfrm>
        <a:prstGeom prst="rect">
          <a:avLst/>
        </a:prstGeom>
        <a:noFill/>
        <a:ln w="9525">
          <a:noFill/>
          <a:miter lim="800000"/>
          <a:headEnd/>
          <a:tailEnd/>
        </a:ln>
      </xdr:spPr>
    </xdr:sp>
    <xdr:clientData/>
  </xdr:twoCellAnchor>
  <xdr:twoCellAnchor editAs="oneCell">
    <xdr:from>
      <xdr:col>2</xdr:col>
      <xdr:colOff>333375</xdr:colOff>
      <xdr:row>623</xdr:row>
      <xdr:rowOff>0</xdr:rowOff>
    </xdr:from>
    <xdr:to>
      <xdr:col>2</xdr:col>
      <xdr:colOff>428625</xdr:colOff>
      <xdr:row>623</xdr:row>
      <xdr:rowOff>200025</xdr:rowOff>
    </xdr:to>
    <xdr:sp macro="" textlink="">
      <xdr:nvSpPr>
        <xdr:cNvPr id="4528" name="Text Box 133"/>
        <xdr:cNvSpPr txBox="1">
          <a:spLocks noChangeArrowheads="1"/>
        </xdr:cNvSpPr>
      </xdr:nvSpPr>
      <xdr:spPr bwMode="auto">
        <a:xfrm>
          <a:off x="1714500" y="293198550"/>
          <a:ext cx="95250" cy="200025"/>
        </a:xfrm>
        <a:prstGeom prst="rect">
          <a:avLst/>
        </a:prstGeom>
        <a:noFill/>
        <a:ln w="9525">
          <a:noFill/>
          <a:miter lim="800000"/>
          <a:headEnd/>
          <a:tailEnd/>
        </a:ln>
      </xdr:spPr>
    </xdr:sp>
    <xdr:clientData/>
  </xdr:twoCellAnchor>
  <xdr:twoCellAnchor editAs="oneCell">
    <xdr:from>
      <xdr:col>2</xdr:col>
      <xdr:colOff>314325</xdr:colOff>
      <xdr:row>623</xdr:row>
      <xdr:rowOff>0</xdr:rowOff>
    </xdr:from>
    <xdr:to>
      <xdr:col>2</xdr:col>
      <xdr:colOff>419100</xdr:colOff>
      <xdr:row>623</xdr:row>
      <xdr:rowOff>200025</xdr:rowOff>
    </xdr:to>
    <xdr:sp macro="" textlink="">
      <xdr:nvSpPr>
        <xdr:cNvPr id="4529" name="Text Box 134"/>
        <xdr:cNvSpPr txBox="1">
          <a:spLocks noChangeArrowheads="1"/>
        </xdr:cNvSpPr>
      </xdr:nvSpPr>
      <xdr:spPr bwMode="auto">
        <a:xfrm>
          <a:off x="1695450" y="293198550"/>
          <a:ext cx="104775" cy="200025"/>
        </a:xfrm>
        <a:prstGeom prst="rect">
          <a:avLst/>
        </a:prstGeom>
        <a:noFill/>
        <a:ln w="9525">
          <a:noFill/>
          <a:miter lim="800000"/>
          <a:headEnd/>
          <a:tailEnd/>
        </a:ln>
      </xdr:spPr>
    </xdr:sp>
    <xdr:clientData/>
  </xdr:twoCellAnchor>
  <xdr:twoCellAnchor editAs="oneCell">
    <xdr:from>
      <xdr:col>2</xdr:col>
      <xdr:colOff>314325</xdr:colOff>
      <xdr:row>623</xdr:row>
      <xdr:rowOff>0</xdr:rowOff>
    </xdr:from>
    <xdr:to>
      <xdr:col>2</xdr:col>
      <xdr:colOff>419100</xdr:colOff>
      <xdr:row>623</xdr:row>
      <xdr:rowOff>200025</xdr:rowOff>
    </xdr:to>
    <xdr:sp macro="" textlink="">
      <xdr:nvSpPr>
        <xdr:cNvPr id="4530" name="Text Box 135"/>
        <xdr:cNvSpPr txBox="1">
          <a:spLocks noChangeArrowheads="1"/>
        </xdr:cNvSpPr>
      </xdr:nvSpPr>
      <xdr:spPr bwMode="auto">
        <a:xfrm>
          <a:off x="1695450" y="293198550"/>
          <a:ext cx="104775" cy="200025"/>
        </a:xfrm>
        <a:prstGeom prst="rect">
          <a:avLst/>
        </a:prstGeom>
        <a:noFill/>
        <a:ln w="9525">
          <a:noFill/>
          <a:miter lim="800000"/>
          <a:headEnd/>
          <a:tailEnd/>
        </a:ln>
      </xdr:spPr>
    </xdr:sp>
    <xdr:clientData/>
  </xdr:twoCellAnchor>
  <xdr:twoCellAnchor editAs="oneCell">
    <xdr:from>
      <xdr:col>2</xdr:col>
      <xdr:colOff>314325</xdr:colOff>
      <xdr:row>623</xdr:row>
      <xdr:rowOff>0</xdr:rowOff>
    </xdr:from>
    <xdr:to>
      <xdr:col>2</xdr:col>
      <xdr:colOff>419100</xdr:colOff>
      <xdr:row>623</xdr:row>
      <xdr:rowOff>200025</xdr:rowOff>
    </xdr:to>
    <xdr:sp macro="" textlink="">
      <xdr:nvSpPr>
        <xdr:cNvPr id="4531" name="Text Box 136"/>
        <xdr:cNvSpPr txBox="1">
          <a:spLocks noChangeArrowheads="1"/>
        </xdr:cNvSpPr>
      </xdr:nvSpPr>
      <xdr:spPr bwMode="auto">
        <a:xfrm>
          <a:off x="1695450" y="293198550"/>
          <a:ext cx="104775" cy="200025"/>
        </a:xfrm>
        <a:prstGeom prst="rect">
          <a:avLst/>
        </a:prstGeom>
        <a:noFill/>
        <a:ln w="9525">
          <a:noFill/>
          <a:miter lim="800000"/>
          <a:headEnd/>
          <a:tailEnd/>
        </a:ln>
      </xdr:spPr>
    </xdr:sp>
    <xdr:clientData/>
  </xdr:twoCellAnchor>
  <xdr:twoCellAnchor editAs="oneCell">
    <xdr:from>
      <xdr:col>2</xdr:col>
      <xdr:colOff>314325</xdr:colOff>
      <xdr:row>623</xdr:row>
      <xdr:rowOff>0</xdr:rowOff>
    </xdr:from>
    <xdr:to>
      <xdr:col>2</xdr:col>
      <xdr:colOff>419100</xdr:colOff>
      <xdr:row>623</xdr:row>
      <xdr:rowOff>200025</xdr:rowOff>
    </xdr:to>
    <xdr:sp macro="" textlink="">
      <xdr:nvSpPr>
        <xdr:cNvPr id="4532" name="Text Box 137"/>
        <xdr:cNvSpPr txBox="1">
          <a:spLocks noChangeArrowheads="1"/>
        </xdr:cNvSpPr>
      </xdr:nvSpPr>
      <xdr:spPr bwMode="auto">
        <a:xfrm>
          <a:off x="1695450" y="293198550"/>
          <a:ext cx="104775" cy="200025"/>
        </a:xfrm>
        <a:prstGeom prst="rect">
          <a:avLst/>
        </a:prstGeom>
        <a:noFill/>
        <a:ln w="9525">
          <a:noFill/>
          <a:miter lim="800000"/>
          <a:headEnd/>
          <a:tailEnd/>
        </a:ln>
      </xdr:spPr>
    </xdr:sp>
    <xdr:clientData/>
  </xdr:twoCellAnchor>
  <xdr:twoCellAnchor editAs="oneCell">
    <xdr:from>
      <xdr:col>2</xdr:col>
      <xdr:colOff>314325</xdr:colOff>
      <xdr:row>623</xdr:row>
      <xdr:rowOff>0</xdr:rowOff>
    </xdr:from>
    <xdr:to>
      <xdr:col>2</xdr:col>
      <xdr:colOff>419100</xdr:colOff>
      <xdr:row>623</xdr:row>
      <xdr:rowOff>200025</xdr:rowOff>
    </xdr:to>
    <xdr:sp macro="" textlink="">
      <xdr:nvSpPr>
        <xdr:cNvPr id="4533" name="Text Box 138"/>
        <xdr:cNvSpPr txBox="1">
          <a:spLocks noChangeArrowheads="1"/>
        </xdr:cNvSpPr>
      </xdr:nvSpPr>
      <xdr:spPr bwMode="auto">
        <a:xfrm>
          <a:off x="1695450" y="293198550"/>
          <a:ext cx="104775" cy="200025"/>
        </a:xfrm>
        <a:prstGeom prst="rect">
          <a:avLst/>
        </a:prstGeom>
        <a:noFill/>
        <a:ln w="9525">
          <a:noFill/>
          <a:miter lim="800000"/>
          <a:headEnd/>
          <a:tailEnd/>
        </a:ln>
      </xdr:spPr>
    </xdr:sp>
    <xdr:clientData/>
  </xdr:twoCellAnchor>
  <xdr:twoCellAnchor editAs="oneCell">
    <xdr:from>
      <xdr:col>2</xdr:col>
      <xdr:colOff>314325</xdr:colOff>
      <xdr:row>623</xdr:row>
      <xdr:rowOff>0</xdr:rowOff>
    </xdr:from>
    <xdr:to>
      <xdr:col>2</xdr:col>
      <xdr:colOff>419100</xdr:colOff>
      <xdr:row>623</xdr:row>
      <xdr:rowOff>200025</xdr:rowOff>
    </xdr:to>
    <xdr:sp macro="" textlink="">
      <xdr:nvSpPr>
        <xdr:cNvPr id="4534" name="Text Box 139"/>
        <xdr:cNvSpPr txBox="1">
          <a:spLocks noChangeArrowheads="1"/>
        </xdr:cNvSpPr>
      </xdr:nvSpPr>
      <xdr:spPr bwMode="auto">
        <a:xfrm>
          <a:off x="1695450" y="293198550"/>
          <a:ext cx="104775" cy="200025"/>
        </a:xfrm>
        <a:prstGeom prst="rect">
          <a:avLst/>
        </a:prstGeom>
        <a:noFill/>
        <a:ln w="9525">
          <a:noFill/>
          <a:miter lim="800000"/>
          <a:headEnd/>
          <a:tailEnd/>
        </a:ln>
      </xdr:spPr>
    </xdr:sp>
    <xdr:clientData/>
  </xdr:twoCellAnchor>
  <xdr:twoCellAnchor editAs="oneCell">
    <xdr:from>
      <xdr:col>2</xdr:col>
      <xdr:colOff>314325</xdr:colOff>
      <xdr:row>623</xdr:row>
      <xdr:rowOff>0</xdr:rowOff>
    </xdr:from>
    <xdr:to>
      <xdr:col>2</xdr:col>
      <xdr:colOff>419100</xdr:colOff>
      <xdr:row>623</xdr:row>
      <xdr:rowOff>200025</xdr:rowOff>
    </xdr:to>
    <xdr:sp macro="" textlink="">
      <xdr:nvSpPr>
        <xdr:cNvPr id="4535" name="Text Box 140"/>
        <xdr:cNvSpPr txBox="1">
          <a:spLocks noChangeArrowheads="1"/>
        </xdr:cNvSpPr>
      </xdr:nvSpPr>
      <xdr:spPr bwMode="auto">
        <a:xfrm>
          <a:off x="1695450" y="293198550"/>
          <a:ext cx="104775" cy="200025"/>
        </a:xfrm>
        <a:prstGeom prst="rect">
          <a:avLst/>
        </a:prstGeom>
        <a:noFill/>
        <a:ln w="9525">
          <a:noFill/>
          <a:miter lim="800000"/>
          <a:headEnd/>
          <a:tailEnd/>
        </a:ln>
      </xdr:spPr>
    </xdr:sp>
    <xdr:clientData/>
  </xdr:twoCellAnchor>
  <xdr:twoCellAnchor editAs="oneCell">
    <xdr:from>
      <xdr:col>2</xdr:col>
      <xdr:colOff>333375</xdr:colOff>
      <xdr:row>623</xdr:row>
      <xdr:rowOff>0</xdr:rowOff>
    </xdr:from>
    <xdr:to>
      <xdr:col>2</xdr:col>
      <xdr:colOff>428625</xdr:colOff>
      <xdr:row>623</xdr:row>
      <xdr:rowOff>200025</xdr:rowOff>
    </xdr:to>
    <xdr:sp macro="" textlink="">
      <xdr:nvSpPr>
        <xdr:cNvPr id="4536" name="Text Box 141"/>
        <xdr:cNvSpPr txBox="1">
          <a:spLocks noChangeArrowheads="1"/>
        </xdr:cNvSpPr>
      </xdr:nvSpPr>
      <xdr:spPr bwMode="auto">
        <a:xfrm>
          <a:off x="1714500" y="293198550"/>
          <a:ext cx="95250" cy="200025"/>
        </a:xfrm>
        <a:prstGeom prst="rect">
          <a:avLst/>
        </a:prstGeom>
        <a:noFill/>
        <a:ln w="9525">
          <a:noFill/>
          <a:miter lim="800000"/>
          <a:headEnd/>
          <a:tailEnd/>
        </a:ln>
      </xdr:spPr>
    </xdr:sp>
    <xdr:clientData/>
  </xdr:twoCellAnchor>
  <xdr:twoCellAnchor editAs="oneCell">
    <xdr:from>
      <xdr:col>2</xdr:col>
      <xdr:colOff>333375</xdr:colOff>
      <xdr:row>623</xdr:row>
      <xdr:rowOff>0</xdr:rowOff>
    </xdr:from>
    <xdr:to>
      <xdr:col>2</xdr:col>
      <xdr:colOff>428625</xdr:colOff>
      <xdr:row>623</xdr:row>
      <xdr:rowOff>200025</xdr:rowOff>
    </xdr:to>
    <xdr:sp macro="" textlink="">
      <xdr:nvSpPr>
        <xdr:cNvPr id="4537" name="Text Box 142"/>
        <xdr:cNvSpPr txBox="1">
          <a:spLocks noChangeArrowheads="1"/>
        </xdr:cNvSpPr>
      </xdr:nvSpPr>
      <xdr:spPr bwMode="auto">
        <a:xfrm>
          <a:off x="1714500" y="293198550"/>
          <a:ext cx="95250" cy="200025"/>
        </a:xfrm>
        <a:prstGeom prst="rect">
          <a:avLst/>
        </a:prstGeom>
        <a:noFill/>
        <a:ln w="9525">
          <a:noFill/>
          <a:miter lim="800000"/>
          <a:headEnd/>
          <a:tailEnd/>
        </a:ln>
      </xdr:spPr>
    </xdr:sp>
    <xdr:clientData/>
  </xdr:twoCellAnchor>
  <xdr:twoCellAnchor editAs="oneCell">
    <xdr:from>
      <xdr:col>2</xdr:col>
      <xdr:colOff>314325</xdr:colOff>
      <xdr:row>623</xdr:row>
      <xdr:rowOff>0</xdr:rowOff>
    </xdr:from>
    <xdr:to>
      <xdr:col>2</xdr:col>
      <xdr:colOff>419100</xdr:colOff>
      <xdr:row>623</xdr:row>
      <xdr:rowOff>200025</xdr:rowOff>
    </xdr:to>
    <xdr:sp macro="" textlink="">
      <xdr:nvSpPr>
        <xdr:cNvPr id="4538" name="Text Box 143"/>
        <xdr:cNvSpPr txBox="1">
          <a:spLocks noChangeArrowheads="1"/>
        </xdr:cNvSpPr>
      </xdr:nvSpPr>
      <xdr:spPr bwMode="auto">
        <a:xfrm>
          <a:off x="1695450" y="293198550"/>
          <a:ext cx="104775" cy="200025"/>
        </a:xfrm>
        <a:prstGeom prst="rect">
          <a:avLst/>
        </a:prstGeom>
        <a:noFill/>
        <a:ln w="9525">
          <a:noFill/>
          <a:miter lim="800000"/>
          <a:headEnd/>
          <a:tailEnd/>
        </a:ln>
      </xdr:spPr>
    </xdr:sp>
    <xdr:clientData/>
  </xdr:twoCellAnchor>
  <xdr:twoCellAnchor editAs="oneCell">
    <xdr:from>
      <xdr:col>2</xdr:col>
      <xdr:colOff>314325</xdr:colOff>
      <xdr:row>623</xdr:row>
      <xdr:rowOff>0</xdr:rowOff>
    </xdr:from>
    <xdr:to>
      <xdr:col>2</xdr:col>
      <xdr:colOff>419100</xdr:colOff>
      <xdr:row>623</xdr:row>
      <xdr:rowOff>200025</xdr:rowOff>
    </xdr:to>
    <xdr:sp macro="" textlink="">
      <xdr:nvSpPr>
        <xdr:cNvPr id="4539" name="Text Box 144"/>
        <xdr:cNvSpPr txBox="1">
          <a:spLocks noChangeArrowheads="1"/>
        </xdr:cNvSpPr>
      </xdr:nvSpPr>
      <xdr:spPr bwMode="auto">
        <a:xfrm>
          <a:off x="1695450" y="293198550"/>
          <a:ext cx="104775" cy="200025"/>
        </a:xfrm>
        <a:prstGeom prst="rect">
          <a:avLst/>
        </a:prstGeom>
        <a:noFill/>
        <a:ln w="9525">
          <a:noFill/>
          <a:miter lim="800000"/>
          <a:headEnd/>
          <a:tailEnd/>
        </a:ln>
      </xdr:spPr>
    </xdr:sp>
    <xdr:clientData/>
  </xdr:twoCellAnchor>
  <xdr:twoCellAnchor editAs="oneCell">
    <xdr:from>
      <xdr:col>2</xdr:col>
      <xdr:colOff>314325</xdr:colOff>
      <xdr:row>623</xdr:row>
      <xdr:rowOff>0</xdr:rowOff>
    </xdr:from>
    <xdr:to>
      <xdr:col>2</xdr:col>
      <xdr:colOff>419100</xdr:colOff>
      <xdr:row>623</xdr:row>
      <xdr:rowOff>200025</xdr:rowOff>
    </xdr:to>
    <xdr:sp macro="" textlink="">
      <xdr:nvSpPr>
        <xdr:cNvPr id="4540" name="Text Box 145"/>
        <xdr:cNvSpPr txBox="1">
          <a:spLocks noChangeArrowheads="1"/>
        </xdr:cNvSpPr>
      </xdr:nvSpPr>
      <xdr:spPr bwMode="auto">
        <a:xfrm>
          <a:off x="1695450" y="293198550"/>
          <a:ext cx="104775" cy="200025"/>
        </a:xfrm>
        <a:prstGeom prst="rect">
          <a:avLst/>
        </a:prstGeom>
        <a:noFill/>
        <a:ln w="9525">
          <a:noFill/>
          <a:miter lim="800000"/>
          <a:headEnd/>
          <a:tailEnd/>
        </a:ln>
      </xdr:spPr>
    </xdr:sp>
    <xdr:clientData/>
  </xdr:twoCellAnchor>
  <xdr:twoCellAnchor editAs="oneCell">
    <xdr:from>
      <xdr:col>2</xdr:col>
      <xdr:colOff>314325</xdr:colOff>
      <xdr:row>623</xdr:row>
      <xdr:rowOff>0</xdr:rowOff>
    </xdr:from>
    <xdr:to>
      <xdr:col>2</xdr:col>
      <xdr:colOff>419100</xdr:colOff>
      <xdr:row>623</xdr:row>
      <xdr:rowOff>200025</xdr:rowOff>
    </xdr:to>
    <xdr:sp macro="" textlink="">
      <xdr:nvSpPr>
        <xdr:cNvPr id="4541" name="Text Box 146"/>
        <xdr:cNvSpPr txBox="1">
          <a:spLocks noChangeArrowheads="1"/>
        </xdr:cNvSpPr>
      </xdr:nvSpPr>
      <xdr:spPr bwMode="auto">
        <a:xfrm>
          <a:off x="1695450" y="293198550"/>
          <a:ext cx="104775" cy="200025"/>
        </a:xfrm>
        <a:prstGeom prst="rect">
          <a:avLst/>
        </a:prstGeom>
        <a:noFill/>
        <a:ln w="9525">
          <a:noFill/>
          <a:miter lim="800000"/>
          <a:headEnd/>
          <a:tailEnd/>
        </a:ln>
      </xdr:spPr>
    </xdr:sp>
    <xdr:clientData/>
  </xdr:twoCellAnchor>
  <xdr:twoCellAnchor editAs="oneCell">
    <xdr:from>
      <xdr:col>2</xdr:col>
      <xdr:colOff>314325</xdr:colOff>
      <xdr:row>623</xdr:row>
      <xdr:rowOff>0</xdr:rowOff>
    </xdr:from>
    <xdr:to>
      <xdr:col>2</xdr:col>
      <xdr:colOff>419100</xdr:colOff>
      <xdr:row>623</xdr:row>
      <xdr:rowOff>200025</xdr:rowOff>
    </xdr:to>
    <xdr:sp macro="" textlink="">
      <xdr:nvSpPr>
        <xdr:cNvPr id="4542" name="Text Box 147"/>
        <xdr:cNvSpPr txBox="1">
          <a:spLocks noChangeArrowheads="1"/>
        </xdr:cNvSpPr>
      </xdr:nvSpPr>
      <xdr:spPr bwMode="auto">
        <a:xfrm>
          <a:off x="1695450" y="293198550"/>
          <a:ext cx="104775" cy="200025"/>
        </a:xfrm>
        <a:prstGeom prst="rect">
          <a:avLst/>
        </a:prstGeom>
        <a:noFill/>
        <a:ln w="9525">
          <a:noFill/>
          <a:miter lim="800000"/>
          <a:headEnd/>
          <a:tailEnd/>
        </a:ln>
      </xdr:spPr>
    </xdr:sp>
    <xdr:clientData/>
  </xdr:twoCellAnchor>
  <xdr:twoCellAnchor editAs="oneCell">
    <xdr:from>
      <xdr:col>2</xdr:col>
      <xdr:colOff>314325</xdr:colOff>
      <xdr:row>623</xdr:row>
      <xdr:rowOff>0</xdr:rowOff>
    </xdr:from>
    <xdr:to>
      <xdr:col>2</xdr:col>
      <xdr:colOff>419100</xdr:colOff>
      <xdr:row>623</xdr:row>
      <xdr:rowOff>200025</xdr:rowOff>
    </xdr:to>
    <xdr:sp macro="" textlink="">
      <xdr:nvSpPr>
        <xdr:cNvPr id="4543" name="Text Box 148"/>
        <xdr:cNvSpPr txBox="1">
          <a:spLocks noChangeArrowheads="1"/>
        </xdr:cNvSpPr>
      </xdr:nvSpPr>
      <xdr:spPr bwMode="auto">
        <a:xfrm>
          <a:off x="1695450" y="293198550"/>
          <a:ext cx="104775" cy="200025"/>
        </a:xfrm>
        <a:prstGeom prst="rect">
          <a:avLst/>
        </a:prstGeom>
        <a:noFill/>
        <a:ln w="9525">
          <a:noFill/>
          <a:miter lim="800000"/>
          <a:headEnd/>
          <a:tailEnd/>
        </a:ln>
      </xdr:spPr>
    </xdr:sp>
    <xdr:clientData/>
  </xdr:twoCellAnchor>
  <xdr:twoCellAnchor editAs="oneCell">
    <xdr:from>
      <xdr:col>2</xdr:col>
      <xdr:colOff>314325</xdr:colOff>
      <xdr:row>623</xdr:row>
      <xdr:rowOff>0</xdr:rowOff>
    </xdr:from>
    <xdr:to>
      <xdr:col>2</xdr:col>
      <xdr:colOff>419100</xdr:colOff>
      <xdr:row>623</xdr:row>
      <xdr:rowOff>200025</xdr:rowOff>
    </xdr:to>
    <xdr:sp macro="" textlink="">
      <xdr:nvSpPr>
        <xdr:cNvPr id="4544" name="Text Box 149"/>
        <xdr:cNvSpPr txBox="1">
          <a:spLocks noChangeArrowheads="1"/>
        </xdr:cNvSpPr>
      </xdr:nvSpPr>
      <xdr:spPr bwMode="auto">
        <a:xfrm>
          <a:off x="1695450" y="293198550"/>
          <a:ext cx="104775" cy="200025"/>
        </a:xfrm>
        <a:prstGeom prst="rect">
          <a:avLst/>
        </a:prstGeom>
        <a:noFill/>
        <a:ln w="9525">
          <a:noFill/>
          <a:miter lim="800000"/>
          <a:headEnd/>
          <a:tailEnd/>
        </a:ln>
      </xdr:spPr>
    </xdr:sp>
    <xdr:clientData/>
  </xdr:twoCellAnchor>
  <xdr:twoCellAnchor editAs="oneCell">
    <xdr:from>
      <xdr:col>2</xdr:col>
      <xdr:colOff>333375</xdr:colOff>
      <xdr:row>623</xdr:row>
      <xdr:rowOff>0</xdr:rowOff>
    </xdr:from>
    <xdr:to>
      <xdr:col>2</xdr:col>
      <xdr:colOff>428625</xdr:colOff>
      <xdr:row>623</xdr:row>
      <xdr:rowOff>200025</xdr:rowOff>
    </xdr:to>
    <xdr:sp macro="" textlink="">
      <xdr:nvSpPr>
        <xdr:cNvPr id="4545" name="Text Box 150"/>
        <xdr:cNvSpPr txBox="1">
          <a:spLocks noChangeArrowheads="1"/>
        </xdr:cNvSpPr>
      </xdr:nvSpPr>
      <xdr:spPr bwMode="auto">
        <a:xfrm>
          <a:off x="1714500" y="293198550"/>
          <a:ext cx="95250" cy="200025"/>
        </a:xfrm>
        <a:prstGeom prst="rect">
          <a:avLst/>
        </a:prstGeom>
        <a:noFill/>
        <a:ln w="9525">
          <a:noFill/>
          <a:miter lim="800000"/>
          <a:headEnd/>
          <a:tailEnd/>
        </a:ln>
      </xdr:spPr>
    </xdr:sp>
    <xdr:clientData/>
  </xdr:twoCellAnchor>
  <xdr:twoCellAnchor editAs="oneCell">
    <xdr:from>
      <xdr:col>2</xdr:col>
      <xdr:colOff>314325</xdr:colOff>
      <xdr:row>623</xdr:row>
      <xdr:rowOff>0</xdr:rowOff>
    </xdr:from>
    <xdr:to>
      <xdr:col>2</xdr:col>
      <xdr:colOff>419100</xdr:colOff>
      <xdr:row>623</xdr:row>
      <xdr:rowOff>200025</xdr:rowOff>
    </xdr:to>
    <xdr:sp macro="" textlink="">
      <xdr:nvSpPr>
        <xdr:cNvPr id="4546" name="Text Box 151"/>
        <xdr:cNvSpPr txBox="1">
          <a:spLocks noChangeArrowheads="1"/>
        </xdr:cNvSpPr>
      </xdr:nvSpPr>
      <xdr:spPr bwMode="auto">
        <a:xfrm>
          <a:off x="1695450" y="293198550"/>
          <a:ext cx="104775" cy="200025"/>
        </a:xfrm>
        <a:prstGeom prst="rect">
          <a:avLst/>
        </a:prstGeom>
        <a:noFill/>
        <a:ln w="9525">
          <a:noFill/>
          <a:miter lim="800000"/>
          <a:headEnd/>
          <a:tailEnd/>
        </a:ln>
      </xdr:spPr>
    </xdr:sp>
    <xdr:clientData/>
  </xdr:twoCellAnchor>
  <xdr:twoCellAnchor editAs="oneCell">
    <xdr:from>
      <xdr:col>2</xdr:col>
      <xdr:colOff>314325</xdr:colOff>
      <xdr:row>623</xdr:row>
      <xdr:rowOff>0</xdr:rowOff>
    </xdr:from>
    <xdr:to>
      <xdr:col>2</xdr:col>
      <xdr:colOff>419100</xdr:colOff>
      <xdr:row>623</xdr:row>
      <xdr:rowOff>200025</xdr:rowOff>
    </xdr:to>
    <xdr:sp macro="" textlink="">
      <xdr:nvSpPr>
        <xdr:cNvPr id="4547" name="Text Box 152"/>
        <xdr:cNvSpPr txBox="1">
          <a:spLocks noChangeArrowheads="1"/>
        </xdr:cNvSpPr>
      </xdr:nvSpPr>
      <xdr:spPr bwMode="auto">
        <a:xfrm>
          <a:off x="1695450" y="293198550"/>
          <a:ext cx="104775" cy="200025"/>
        </a:xfrm>
        <a:prstGeom prst="rect">
          <a:avLst/>
        </a:prstGeom>
        <a:noFill/>
        <a:ln w="9525">
          <a:noFill/>
          <a:miter lim="800000"/>
          <a:headEnd/>
          <a:tailEnd/>
        </a:ln>
      </xdr:spPr>
    </xdr:sp>
    <xdr:clientData/>
  </xdr:twoCellAnchor>
  <xdr:twoCellAnchor editAs="oneCell">
    <xdr:from>
      <xdr:col>2</xdr:col>
      <xdr:colOff>314325</xdr:colOff>
      <xdr:row>623</xdr:row>
      <xdr:rowOff>0</xdr:rowOff>
    </xdr:from>
    <xdr:to>
      <xdr:col>2</xdr:col>
      <xdr:colOff>419100</xdr:colOff>
      <xdr:row>623</xdr:row>
      <xdr:rowOff>200025</xdr:rowOff>
    </xdr:to>
    <xdr:sp macro="" textlink="">
      <xdr:nvSpPr>
        <xdr:cNvPr id="4548" name="Text Box 153"/>
        <xdr:cNvSpPr txBox="1">
          <a:spLocks noChangeArrowheads="1"/>
        </xdr:cNvSpPr>
      </xdr:nvSpPr>
      <xdr:spPr bwMode="auto">
        <a:xfrm>
          <a:off x="1695450" y="293198550"/>
          <a:ext cx="104775" cy="200025"/>
        </a:xfrm>
        <a:prstGeom prst="rect">
          <a:avLst/>
        </a:prstGeom>
        <a:noFill/>
        <a:ln w="9525">
          <a:noFill/>
          <a:miter lim="800000"/>
          <a:headEnd/>
          <a:tailEnd/>
        </a:ln>
      </xdr:spPr>
    </xdr:sp>
    <xdr:clientData/>
  </xdr:twoCellAnchor>
  <xdr:twoCellAnchor editAs="oneCell">
    <xdr:from>
      <xdr:col>2</xdr:col>
      <xdr:colOff>314325</xdr:colOff>
      <xdr:row>623</xdr:row>
      <xdr:rowOff>0</xdr:rowOff>
    </xdr:from>
    <xdr:to>
      <xdr:col>2</xdr:col>
      <xdr:colOff>419100</xdr:colOff>
      <xdr:row>623</xdr:row>
      <xdr:rowOff>200025</xdr:rowOff>
    </xdr:to>
    <xdr:sp macro="" textlink="">
      <xdr:nvSpPr>
        <xdr:cNvPr id="4549" name="Text Box 154"/>
        <xdr:cNvSpPr txBox="1">
          <a:spLocks noChangeArrowheads="1"/>
        </xdr:cNvSpPr>
      </xdr:nvSpPr>
      <xdr:spPr bwMode="auto">
        <a:xfrm>
          <a:off x="1695450" y="293198550"/>
          <a:ext cx="104775" cy="200025"/>
        </a:xfrm>
        <a:prstGeom prst="rect">
          <a:avLst/>
        </a:prstGeom>
        <a:noFill/>
        <a:ln w="9525">
          <a:noFill/>
          <a:miter lim="800000"/>
          <a:headEnd/>
          <a:tailEnd/>
        </a:ln>
      </xdr:spPr>
    </xdr:sp>
    <xdr:clientData/>
  </xdr:twoCellAnchor>
  <xdr:twoCellAnchor editAs="oneCell">
    <xdr:from>
      <xdr:col>2</xdr:col>
      <xdr:colOff>314325</xdr:colOff>
      <xdr:row>623</xdr:row>
      <xdr:rowOff>0</xdr:rowOff>
    </xdr:from>
    <xdr:to>
      <xdr:col>2</xdr:col>
      <xdr:colOff>419100</xdr:colOff>
      <xdr:row>623</xdr:row>
      <xdr:rowOff>200025</xdr:rowOff>
    </xdr:to>
    <xdr:sp macro="" textlink="">
      <xdr:nvSpPr>
        <xdr:cNvPr id="4550" name="Text Box 155"/>
        <xdr:cNvSpPr txBox="1">
          <a:spLocks noChangeArrowheads="1"/>
        </xdr:cNvSpPr>
      </xdr:nvSpPr>
      <xdr:spPr bwMode="auto">
        <a:xfrm>
          <a:off x="1695450" y="293198550"/>
          <a:ext cx="104775" cy="200025"/>
        </a:xfrm>
        <a:prstGeom prst="rect">
          <a:avLst/>
        </a:prstGeom>
        <a:noFill/>
        <a:ln w="9525">
          <a:noFill/>
          <a:miter lim="800000"/>
          <a:headEnd/>
          <a:tailEnd/>
        </a:ln>
      </xdr:spPr>
    </xdr:sp>
    <xdr:clientData/>
  </xdr:twoCellAnchor>
  <xdr:twoCellAnchor editAs="oneCell">
    <xdr:from>
      <xdr:col>2</xdr:col>
      <xdr:colOff>314325</xdr:colOff>
      <xdr:row>623</xdr:row>
      <xdr:rowOff>0</xdr:rowOff>
    </xdr:from>
    <xdr:to>
      <xdr:col>2</xdr:col>
      <xdr:colOff>419100</xdr:colOff>
      <xdr:row>623</xdr:row>
      <xdr:rowOff>200025</xdr:rowOff>
    </xdr:to>
    <xdr:sp macro="" textlink="">
      <xdr:nvSpPr>
        <xdr:cNvPr id="4551" name="Text Box 156"/>
        <xdr:cNvSpPr txBox="1">
          <a:spLocks noChangeArrowheads="1"/>
        </xdr:cNvSpPr>
      </xdr:nvSpPr>
      <xdr:spPr bwMode="auto">
        <a:xfrm>
          <a:off x="1695450" y="293198550"/>
          <a:ext cx="104775" cy="200025"/>
        </a:xfrm>
        <a:prstGeom prst="rect">
          <a:avLst/>
        </a:prstGeom>
        <a:noFill/>
        <a:ln w="9525">
          <a:noFill/>
          <a:miter lim="800000"/>
          <a:headEnd/>
          <a:tailEnd/>
        </a:ln>
      </xdr:spPr>
    </xdr:sp>
    <xdr:clientData/>
  </xdr:twoCellAnchor>
  <xdr:twoCellAnchor editAs="oneCell">
    <xdr:from>
      <xdr:col>2</xdr:col>
      <xdr:colOff>314325</xdr:colOff>
      <xdr:row>623</xdr:row>
      <xdr:rowOff>0</xdr:rowOff>
    </xdr:from>
    <xdr:to>
      <xdr:col>2</xdr:col>
      <xdr:colOff>419100</xdr:colOff>
      <xdr:row>623</xdr:row>
      <xdr:rowOff>200025</xdr:rowOff>
    </xdr:to>
    <xdr:sp macro="" textlink="">
      <xdr:nvSpPr>
        <xdr:cNvPr id="4552" name="Text Box 157"/>
        <xdr:cNvSpPr txBox="1">
          <a:spLocks noChangeArrowheads="1"/>
        </xdr:cNvSpPr>
      </xdr:nvSpPr>
      <xdr:spPr bwMode="auto">
        <a:xfrm>
          <a:off x="1695450" y="293198550"/>
          <a:ext cx="104775" cy="200025"/>
        </a:xfrm>
        <a:prstGeom prst="rect">
          <a:avLst/>
        </a:prstGeom>
        <a:noFill/>
        <a:ln w="9525">
          <a:noFill/>
          <a:miter lim="800000"/>
          <a:headEnd/>
          <a:tailEnd/>
        </a:ln>
      </xdr:spPr>
    </xdr:sp>
    <xdr:clientData/>
  </xdr:twoCellAnchor>
  <xdr:twoCellAnchor editAs="oneCell">
    <xdr:from>
      <xdr:col>2</xdr:col>
      <xdr:colOff>314325</xdr:colOff>
      <xdr:row>623</xdr:row>
      <xdr:rowOff>0</xdr:rowOff>
    </xdr:from>
    <xdr:to>
      <xdr:col>2</xdr:col>
      <xdr:colOff>419100</xdr:colOff>
      <xdr:row>623</xdr:row>
      <xdr:rowOff>200025</xdr:rowOff>
    </xdr:to>
    <xdr:sp macro="" textlink="">
      <xdr:nvSpPr>
        <xdr:cNvPr id="4553" name="Text Box 158"/>
        <xdr:cNvSpPr txBox="1">
          <a:spLocks noChangeArrowheads="1"/>
        </xdr:cNvSpPr>
      </xdr:nvSpPr>
      <xdr:spPr bwMode="auto">
        <a:xfrm>
          <a:off x="1695450" y="293198550"/>
          <a:ext cx="104775" cy="200025"/>
        </a:xfrm>
        <a:prstGeom prst="rect">
          <a:avLst/>
        </a:prstGeom>
        <a:noFill/>
        <a:ln w="9525">
          <a:noFill/>
          <a:miter lim="800000"/>
          <a:headEnd/>
          <a:tailEnd/>
        </a:ln>
      </xdr:spPr>
    </xdr:sp>
    <xdr:clientData/>
  </xdr:twoCellAnchor>
  <xdr:twoCellAnchor editAs="oneCell">
    <xdr:from>
      <xdr:col>2</xdr:col>
      <xdr:colOff>314325</xdr:colOff>
      <xdr:row>623</xdr:row>
      <xdr:rowOff>0</xdr:rowOff>
    </xdr:from>
    <xdr:to>
      <xdr:col>2</xdr:col>
      <xdr:colOff>419100</xdr:colOff>
      <xdr:row>623</xdr:row>
      <xdr:rowOff>200025</xdr:rowOff>
    </xdr:to>
    <xdr:sp macro="" textlink="">
      <xdr:nvSpPr>
        <xdr:cNvPr id="4554" name="Text Box 159"/>
        <xdr:cNvSpPr txBox="1">
          <a:spLocks noChangeArrowheads="1"/>
        </xdr:cNvSpPr>
      </xdr:nvSpPr>
      <xdr:spPr bwMode="auto">
        <a:xfrm>
          <a:off x="1695450" y="293198550"/>
          <a:ext cx="104775" cy="200025"/>
        </a:xfrm>
        <a:prstGeom prst="rect">
          <a:avLst/>
        </a:prstGeom>
        <a:noFill/>
        <a:ln w="9525">
          <a:noFill/>
          <a:miter lim="800000"/>
          <a:headEnd/>
          <a:tailEnd/>
        </a:ln>
      </xdr:spPr>
    </xdr:sp>
    <xdr:clientData/>
  </xdr:twoCellAnchor>
  <xdr:twoCellAnchor editAs="oneCell">
    <xdr:from>
      <xdr:col>2</xdr:col>
      <xdr:colOff>314325</xdr:colOff>
      <xdr:row>623</xdr:row>
      <xdr:rowOff>0</xdr:rowOff>
    </xdr:from>
    <xdr:to>
      <xdr:col>2</xdr:col>
      <xdr:colOff>419100</xdr:colOff>
      <xdr:row>623</xdr:row>
      <xdr:rowOff>200025</xdr:rowOff>
    </xdr:to>
    <xdr:sp macro="" textlink="">
      <xdr:nvSpPr>
        <xdr:cNvPr id="4555" name="Text Box 160"/>
        <xdr:cNvSpPr txBox="1">
          <a:spLocks noChangeArrowheads="1"/>
        </xdr:cNvSpPr>
      </xdr:nvSpPr>
      <xdr:spPr bwMode="auto">
        <a:xfrm>
          <a:off x="1695450" y="293198550"/>
          <a:ext cx="104775" cy="200025"/>
        </a:xfrm>
        <a:prstGeom prst="rect">
          <a:avLst/>
        </a:prstGeom>
        <a:noFill/>
        <a:ln w="9525">
          <a:noFill/>
          <a:miter lim="800000"/>
          <a:headEnd/>
          <a:tailEnd/>
        </a:ln>
      </xdr:spPr>
    </xdr:sp>
    <xdr:clientData/>
  </xdr:twoCellAnchor>
  <xdr:twoCellAnchor editAs="oneCell">
    <xdr:from>
      <xdr:col>2</xdr:col>
      <xdr:colOff>333375</xdr:colOff>
      <xdr:row>623</xdr:row>
      <xdr:rowOff>0</xdr:rowOff>
    </xdr:from>
    <xdr:to>
      <xdr:col>2</xdr:col>
      <xdr:colOff>428625</xdr:colOff>
      <xdr:row>623</xdr:row>
      <xdr:rowOff>200025</xdr:rowOff>
    </xdr:to>
    <xdr:sp macro="" textlink="">
      <xdr:nvSpPr>
        <xdr:cNvPr id="4556" name="Text Box 161"/>
        <xdr:cNvSpPr txBox="1">
          <a:spLocks noChangeArrowheads="1"/>
        </xdr:cNvSpPr>
      </xdr:nvSpPr>
      <xdr:spPr bwMode="auto">
        <a:xfrm>
          <a:off x="1714500" y="293198550"/>
          <a:ext cx="95250" cy="200025"/>
        </a:xfrm>
        <a:prstGeom prst="rect">
          <a:avLst/>
        </a:prstGeom>
        <a:noFill/>
        <a:ln w="9525">
          <a:noFill/>
          <a:miter lim="800000"/>
          <a:headEnd/>
          <a:tailEnd/>
        </a:ln>
      </xdr:spPr>
    </xdr:sp>
    <xdr:clientData/>
  </xdr:twoCellAnchor>
  <xdr:twoCellAnchor editAs="oneCell">
    <xdr:from>
      <xdr:col>2</xdr:col>
      <xdr:colOff>314325</xdr:colOff>
      <xdr:row>623</xdr:row>
      <xdr:rowOff>0</xdr:rowOff>
    </xdr:from>
    <xdr:to>
      <xdr:col>2</xdr:col>
      <xdr:colOff>419100</xdr:colOff>
      <xdr:row>623</xdr:row>
      <xdr:rowOff>200025</xdr:rowOff>
    </xdr:to>
    <xdr:sp macro="" textlink="">
      <xdr:nvSpPr>
        <xdr:cNvPr id="4557" name="Text Box 162"/>
        <xdr:cNvSpPr txBox="1">
          <a:spLocks noChangeArrowheads="1"/>
        </xdr:cNvSpPr>
      </xdr:nvSpPr>
      <xdr:spPr bwMode="auto">
        <a:xfrm>
          <a:off x="1695450" y="293198550"/>
          <a:ext cx="104775" cy="200025"/>
        </a:xfrm>
        <a:prstGeom prst="rect">
          <a:avLst/>
        </a:prstGeom>
        <a:noFill/>
        <a:ln w="9525">
          <a:noFill/>
          <a:miter lim="800000"/>
          <a:headEnd/>
          <a:tailEnd/>
        </a:ln>
      </xdr:spPr>
    </xdr:sp>
    <xdr:clientData/>
  </xdr:twoCellAnchor>
  <xdr:twoCellAnchor editAs="oneCell">
    <xdr:from>
      <xdr:col>2</xdr:col>
      <xdr:colOff>314325</xdr:colOff>
      <xdr:row>623</xdr:row>
      <xdr:rowOff>0</xdr:rowOff>
    </xdr:from>
    <xdr:to>
      <xdr:col>2</xdr:col>
      <xdr:colOff>419100</xdr:colOff>
      <xdr:row>623</xdr:row>
      <xdr:rowOff>200025</xdr:rowOff>
    </xdr:to>
    <xdr:sp macro="" textlink="">
      <xdr:nvSpPr>
        <xdr:cNvPr id="4558" name="Text Box 163"/>
        <xdr:cNvSpPr txBox="1">
          <a:spLocks noChangeArrowheads="1"/>
        </xdr:cNvSpPr>
      </xdr:nvSpPr>
      <xdr:spPr bwMode="auto">
        <a:xfrm>
          <a:off x="1695450" y="293198550"/>
          <a:ext cx="104775" cy="200025"/>
        </a:xfrm>
        <a:prstGeom prst="rect">
          <a:avLst/>
        </a:prstGeom>
        <a:noFill/>
        <a:ln w="9525">
          <a:noFill/>
          <a:miter lim="800000"/>
          <a:headEnd/>
          <a:tailEnd/>
        </a:ln>
      </xdr:spPr>
    </xdr:sp>
    <xdr:clientData/>
  </xdr:twoCellAnchor>
  <xdr:twoCellAnchor editAs="oneCell">
    <xdr:from>
      <xdr:col>2</xdr:col>
      <xdr:colOff>314325</xdr:colOff>
      <xdr:row>623</xdr:row>
      <xdr:rowOff>0</xdr:rowOff>
    </xdr:from>
    <xdr:to>
      <xdr:col>2</xdr:col>
      <xdr:colOff>419100</xdr:colOff>
      <xdr:row>623</xdr:row>
      <xdr:rowOff>200025</xdr:rowOff>
    </xdr:to>
    <xdr:sp macro="" textlink="">
      <xdr:nvSpPr>
        <xdr:cNvPr id="4559" name="Text Box 164"/>
        <xdr:cNvSpPr txBox="1">
          <a:spLocks noChangeArrowheads="1"/>
        </xdr:cNvSpPr>
      </xdr:nvSpPr>
      <xdr:spPr bwMode="auto">
        <a:xfrm>
          <a:off x="1695450" y="293198550"/>
          <a:ext cx="104775" cy="200025"/>
        </a:xfrm>
        <a:prstGeom prst="rect">
          <a:avLst/>
        </a:prstGeom>
        <a:noFill/>
        <a:ln w="9525">
          <a:noFill/>
          <a:miter lim="800000"/>
          <a:headEnd/>
          <a:tailEnd/>
        </a:ln>
      </xdr:spPr>
    </xdr:sp>
    <xdr:clientData/>
  </xdr:twoCellAnchor>
  <xdr:twoCellAnchor editAs="oneCell">
    <xdr:from>
      <xdr:col>2</xdr:col>
      <xdr:colOff>314325</xdr:colOff>
      <xdr:row>623</xdr:row>
      <xdr:rowOff>0</xdr:rowOff>
    </xdr:from>
    <xdr:to>
      <xdr:col>2</xdr:col>
      <xdr:colOff>419100</xdr:colOff>
      <xdr:row>623</xdr:row>
      <xdr:rowOff>200025</xdr:rowOff>
    </xdr:to>
    <xdr:sp macro="" textlink="">
      <xdr:nvSpPr>
        <xdr:cNvPr id="4560" name="Text Box 165"/>
        <xdr:cNvSpPr txBox="1">
          <a:spLocks noChangeArrowheads="1"/>
        </xdr:cNvSpPr>
      </xdr:nvSpPr>
      <xdr:spPr bwMode="auto">
        <a:xfrm>
          <a:off x="1695450" y="293198550"/>
          <a:ext cx="104775" cy="200025"/>
        </a:xfrm>
        <a:prstGeom prst="rect">
          <a:avLst/>
        </a:prstGeom>
        <a:noFill/>
        <a:ln w="9525">
          <a:noFill/>
          <a:miter lim="800000"/>
          <a:headEnd/>
          <a:tailEnd/>
        </a:ln>
      </xdr:spPr>
    </xdr:sp>
    <xdr:clientData/>
  </xdr:twoCellAnchor>
  <xdr:twoCellAnchor editAs="oneCell">
    <xdr:from>
      <xdr:col>2</xdr:col>
      <xdr:colOff>314325</xdr:colOff>
      <xdr:row>623</xdr:row>
      <xdr:rowOff>0</xdr:rowOff>
    </xdr:from>
    <xdr:to>
      <xdr:col>2</xdr:col>
      <xdr:colOff>419100</xdr:colOff>
      <xdr:row>623</xdr:row>
      <xdr:rowOff>200025</xdr:rowOff>
    </xdr:to>
    <xdr:sp macro="" textlink="">
      <xdr:nvSpPr>
        <xdr:cNvPr id="4561" name="Text Box 166"/>
        <xdr:cNvSpPr txBox="1">
          <a:spLocks noChangeArrowheads="1"/>
        </xdr:cNvSpPr>
      </xdr:nvSpPr>
      <xdr:spPr bwMode="auto">
        <a:xfrm>
          <a:off x="1695450" y="293198550"/>
          <a:ext cx="104775" cy="200025"/>
        </a:xfrm>
        <a:prstGeom prst="rect">
          <a:avLst/>
        </a:prstGeom>
        <a:noFill/>
        <a:ln w="9525">
          <a:noFill/>
          <a:miter lim="800000"/>
          <a:headEnd/>
          <a:tailEnd/>
        </a:ln>
      </xdr:spPr>
    </xdr:sp>
    <xdr:clientData/>
  </xdr:twoCellAnchor>
  <xdr:twoCellAnchor editAs="oneCell">
    <xdr:from>
      <xdr:col>2</xdr:col>
      <xdr:colOff>314325</xdr:colOff>
      <xdr:row>623</xdr:row>
      <xdr:rowOff>0</xdr:rowOff>
    </xdr:from>
    <xdr:to>
      <xdr:col>2</xdr:col>
      <xdr:colOff>419100</xdr:colOff>
      <xdr:row>623</xdr:row>
      <xdr:rowOff>200025</xdr:rowOff>
    </xdr:to>
    <xdr:sp macro="" textlink="">
      <xdr:nvSpPr>
        <xdr:cNvPr id="4562" name="Text Box 167"/>
        <xdr:cNvSpPr txBox="1">
          <a:spLocks noChangeArrowheads="1"/>
        </xdr:cNvSpPr>
      </xdr:nvSpPr>
      <xdr:spPr bwMode="auto">
        <a:xfrm>
          <a:off x="1695450" y="293198550"/>
          <a:ext cx="104775" cy="200025"/>
        </a:xfrm>
        <a:prstGeom prst="rect">
          <a:avLst/>
        </a:prstGeom>
        <a:noFill/>
        <a:ln w="9525">
          <a:noFill/>
          <a:miter lim="800000"/>
          <a:headEnd/>
          <a:tailEnd/>
        </a:ln>
      </xdr:spPr>
    </xdr:sp>
    <xdr:clientData/>
  </xdr:twoCellAnchor>
  <xdr:twoCellAnchor editAs="oneCell">
    <xdr:from>
      <xdr:col>2</xdr:col>
      <xdr:colOff>314325</xdr:colOff>
      <xdr:row>623</xdr:row>
      <xdr:rowOff>0</xdr:rowOff>
    </xdr:from>
    <xdr:to>
      <xdr:col>2</xdr:col>
      <xdr:colOff>419100</xdr:colOff>
      <xdr:row>623</xdr:row>
      <xdr:rowOff>200025</xdr:rowOff>
    </xdr:to>
    <xdr:sp macro="" textlink="">
      <xdr:nvSpPr>
        <xdr:cNvPr id="4563" name="Text Box 168"/>
        <xdr:cNvSpPr txBox="1">
          <a:spLocks noChangeArrowheads="1"/>
        </xdr:cNvSpPr>
      </xdr:nvSpPr>
      <xdr:spPr bwMode="auto">
        <a:xfrm>
          <a:off x="1695450" y="293198550"/>
          <a:ext cx="104775" cy="200025"/>
        </a:xfrm>
        <a:prstGeom prst="rect">
          <a:avLst/>
        </a:prstGeom>
        <a:noFill/>
        <a:ln w="9525">
          <a:noFill/>
          <a:miter lim="800000"/>
          <a:headEnd/>
          <a:tailEnd/>
        </a:ln>
      </xdr:spPr>
    </xdr:sp>
    <xdr:clientData/>
  </xdr:twoCellAnchor>
  <xdr:twoCellAnchor editAs="oneCell">
    <xdr:from>
      <xdr:col>2</xdr:col>
      <xdr:colOff>314325</xdr:colOff>
      <xdr:row>657</xdr:row>
      <xdr:rowOff>114300</xdr:rowOff>
    </xdr:from>
    <xdr:to>
      <xdr:col>2</xdr:col>
      <xdr:colOff>419100</xdr:colOff>
      <xdr:row>657</xdr:row>
      <xdr:rowOff>314325</xdr:rowOff>
    </xdr:to>
    <xdr:sp macro="" textlink="">
      <xdr:nvSpPr>
        <xdr:cNvPr id="4564" name="Text Box 175"/>
        <xdr:cNvSpPr txBox="1">
          <a:spLocks noChangeArrowheads="1"/>
        </xdr:cNvSpPr>
      </xdr:nvSpPr>
      <xdr:spPr bwMode="auto">
        <a:xfrm>
          <a:off x="1695450" y="311238900"/>
          <a:ext cx="104775" cy="200025"/>
        </a:xfrm>
        <a:prstGeom prst="rect">
          <a:avLst/>
        </a:prstGeom>
        <a:noFill/>
        <a:ln w="9525">
          <a:noFill/>
          <a:miter lim="800000"/>
          <a:headEnd/>
          <a:tailEnd/>
        </a:ln>
      </xdr:spPr>
    </xdr:sp>
    <xdr:clientData/>
  </xdr:twoCellAnchor>
  <xdr:twoCellAnchor editAs="oneCell">
    <xdr:from>
      <xdr:col>2</xdr:col>
      <xdr:colOff>314325</xdr:colOff>
      <xdr:row>657</xdr:row>
      <xdr:rowOff>114300</xdr:rowOff>
    </xdr:from>
    <xdr:to>
      <xdr:col>2</xdr:col>
      <xdr:colOff>419100</xdr:colOff>
      <xdr:row>657</xdr:row>
      <xdr:rowOff>314325</xdr:rowOff>
    </xdr:to>
    <xdr:sp macro="" textlink="">
      <xdr:nvSpPr>
        <xdr:cNvPr id="4565" name="Text Box 176"/>
        <xdr:cNvSpPr txBox="1">
          <a:spLocks noChangeArrowheads="1"/>
        </xdr:cNvSpPr>
      </xdr:nvSpPr>
      <xdr:spPr bwMode="auto">
        <a:xfrm>
          <a:off x="1695450" y="311238900"/>
          <a:ext cx="104775" cy="200025"/>
        </a:xfrm>
        <a:prstGeom prst="rect">
          <a:avLst/>
        </a:prstGeom>
        <a:noFill/>
        <a:ln w="9525">
          <a:noFill/>
          <a:miter lim="800000"/>
          <a:headEnd/>
          <a:tailEnd/>
        </a:ln>
      </xdr:spPr>
    </xdr:sp>
    <xdr:clientData/>
  </xdr:twoCellAnchor>
  <xdr:twoCellAnchor editAs="oneCell">
    <xdr:from>
      <xdr:col>2</xdr:col>
      <xdr:colOff>314325</xdr:colOff>
      <xdr:row>657</xdr:row>
      <xdr:rowOff>114300</xdr:rowOff>
    </xdr:from>
    <xdr:to>
      <xdr:col>2</xdr:col>
      <xdr:colOff>419100</xdr:colOff>
      <xdr:row>657</xdr:row>
      <xdr:rowOff>314325</xdr:rowOff>
    </xdr:to>
    <xdr:sp macro="" textlink="">
      <xdr:nvSpPr>
        <xdr:cNvPr id="4566" name="Text Box 177"/>
        <xdr:cNvSpPr txBox="1">
          <a:spLocks noChangeArrowheads="1"/>
        </xdr:cNvSpPr>
      </xdr:nvSpPr>
      <xdr:spPr bwMode="auto">
        <a:xfrm>
          <a:off x="1695450" y="311238900"/>
          <a:ext cx="104775" cy="200025"/>
        </a:xfrm>
        <a:prstGeom prst="rect">
          <a:avLst/>
        </a:prstGeom>
        <a:noFill/>
        <a:ln w="9525">
          <a:noFill/>
          <a:miter lim="800000"/>
          <a:headEnd/>
          <a:tailEnd/>
        </a:ln>
      </xdr:spPr>
    </xdr:sp>
    <xdr:clientData/>
  </xdr:twoCellAnchor>
  <xdr:twoCellAnchor editAs="oneCell">
    <xdr:from>
      <xdr:col>2</xdr:col>
      <xdr:colOff>314325</xdr:colOff>
      <xdr:row>657</xdr:row>
      <xdr:rowOff>114300</xdr:rowOff>
    </xdr:from>
    <xdr:to>
      <xdr:col>2</xdr:col>
      <xdr:colOff>419100</xdr:colOff>
      <xdr:row>657</xdr:row>
      <xdr:rowOff>314325</xdr:rowOff>
    </xdr:to>
    <xdr:sp macro="" textlink="">
      <xdr:nvSpPr>
        <xdr:cNvPr id="4567" name="Text Box 178"/>
        <xdr:cNvSpPr txBox="1">
          <a:spLocks noChangeArrowheads="1"/>
        </xdr:cNvSpPr>
      </xdr:nvSpPr>
      <xdr:spPr bwMode="auto">
        <a:xfrm>
          <a:off x="1695450" y="311238900"/>
          <a:ext cx="104775" cy="200025"/>
        </a:xfrm>
        <a:prstGeom prst="rect">
          <a:avLst/>
        </a:prstGeom>
        <a:noFill/>
        <a:ln w="9525">
          <a:noFill/>
          <a:miter lim="800000"/>
          <a:headEnd/>
          <a:tailEnd/>
        </a:ln>
      </xdr:spPr>
    </xdr:sp>
    <xdr:clientData/>
  </xdr:twoCellAnchor>
  <xdr:twoCellAnchor editAs="oneCell">
    <xdr:from>
      <xdr:col>2</xdr:col>
      <xdr:colOff>314325</xdr:colOff>
      <xdr:row>657</xdr:row>
      <xdr:rowOff>114300</xdr:rowOff>
    </xdr:from>
    <xdr:to>
      <xdr:col>2</xdr:col>
      <xdr:colOff>419100</xdr:colOff>
      <xdr:row>657</xdr:row>
      <xdr:rowOff>314325</xdr:rowOff>
    </xdr:to>
    <xdr:sp macro="" textlink="">
      <xdr:nvSpPr>
        <xdr:cNvPr id="4568" name="Text Box 179"/>
        <xdr:cNvSpPr txBox="1">
          <a:spLocks noChangeArrowheads="1"/>
        </xdr:cNvSpPr>
      </xdr:nvSpPr>
      <xdr:spPr bwMode="auto">
        <a:xfrm>
          <a:off x="1695450" y="311238900"/>
          <a:ext cx="104775" cy="200025"/>
        </a:xfrm>
        <a:prstGeom prst="rect">
          <a:avLst/>
        </a:prstGeom>
        <a:noFill/>
        <a:ln w="9525">
          <a:noFill/>
          <a:miter lim="800000"/>
          <a:headEnd/>
          <a:tailEnd/>
        </a:ln>
      </xdr:spPr>
    </xdr:sp>
    <xdr:clientData/>
  </xdr:twoCellAnchor>
  <xdr:twoCellAnchor editAs="oneCell">
    <xdr:from>
      <xdr:col>2</xdr:col>
      <xdr:colOff>314325</xdr:colOff>
      <xdr:row>657</xdr:row>
      <xdr:rowOff>114300</xdr:rowOff>
    </xdr:from>
    <xdr:to>
      <xdr:col>2</xdr:col>
      <xdr:colOff>419100</xdr:colOff>
      <xdr:row>657</xdr:row>
      <xdr:rowOff>314325</xdr:rowOff>
    </xdr:to>
    <xdr:sp macro="" textlink="">
      <xdr:nvSpPr>
        <xdr:cNvPr id="4569" name="Text Box 180"/>
        <xdr:cNvSpPr txBox="1">
          <a:spLocks noChangeArrowheads="1"/>
        </xdr:cNvSpPr>
      </xdr:nvSpPr>
      <xdr:spPr bwMode="auto">
        <a:xfrm>
          <a:off x="1695450" y="311238900"/>
          <a:ext cx="104775" cy="200025"/>
        </a:xfrm>
        <a:prstGeom prst="rect">
          <a:avLst/>
        </a:prstGeom>
        <a:noFill/>
        <a:ln w="9525">
          <a:noFill/>
          <a:miter lim="800000"/>
          <a:headEnd/>
          <a:tailEnd/>
        </a:ln>
      </xdr:spPr>
    </xdr:sp>
    <xdr:clientData/>
  </xdr:twoCellAnchor>
  <xdr:twoCellAnchor editAs="oneCell">
    <xdr:from>
      <xdr:col>2</xdr:col>
      <xdr:colOff>314325</xdr:colOff>
      <xdr:row>513</xdr:row>
      <xdr:rowOff>0</xdr:rowOff>
    </xdr:from>
    <xdr:to>
      <xdr:col>2</xdr:col>
      <xdr:colOff>419100</xdr:colOff>
      <xdr:row>513</xdr:row>
      <xdr:rowOff>200025</xdr:rowOff>
    </xdr:to>
    <xdr:sp macro="" textlink="">
      <xdr:nvSpPr>
        <xdr:cNvPr id="4570" name="Text Box 181"/>
        <xdr:cNvSpPr txBox="1">
          <a:spLocks noChangeArrowheads="1"/>
        </xdr:cNvSpPr>
      </xdr:nvSpPr>
      <xdr:spPr bwMode="auto">
        <a:xfrm>
          <a:off x="1695450" y="228114225"/>
          <a:ext cx="104775" cy="200025"/>
        </a:xfrm>
        <a:prstGeom prst="rect">
          <a:avLst/>
        </a:prstGeom>
        <a:noFill/>
        <a:ln w="9525">
          <a:noFill/>
          <a:miter lim="800000"/>
          <a:headEnd/>
          <a:tailEnd/>
        </a:ln>
      </xdr:spPr>
    </xdr:sp>
    <xdr:clientData/>
  </xdr:twoCellAnchor>
  <xdr:twoCellAnchor editAs="oneCell">
    <xdr:from>
      <xdr:col>2</xdr:col>
      <xdr:colOff>314325</xdr:colOff>
      <xdr:row>513</xdr:row>
      <xdr:rowOff>0</xdr:rowOff>
    </xdr:from>
    <xdr:to>
      <xdr:col>2</xdr:col>
      <xdr:colOff>419100</xdr:colOff>
      <xdr:row>513</xdr:row>
      <xdr:rowOff>200025</xdr:rowOff>
    </xdr:to>
    <xdr:sp macro="" textlink="">
      <xdr:nvSpPr>
        <xdr:cNvPr id="4571" name="Text Box 182"/>
        <xdr:cNvSpPr txBox="1">
          <a:spLocks noChangeArrowheads="1"/>
        </xdr:cNvSpPr>
      </xdr:nvSpPr>
      <xdr:spPr bwMode="auto">
        <a:xfrm>
          <a:off x="1695450" y="228114225"/>
          <a:ext cx="104775" cy="200025"/>
        </a:xfrm>
        <a:prstGeom prst="rect">
          <a:avLst/>
        </a:prstGeom>
        <a:noFill/>
        <a:ln w="9525">
          <a:noFill/>
          <a:miter lim="800000"/>
          <a:headEnd/>
          <a:tailEnd/>
        </a:ln>
      </xdr:spPr>
    </xdr:sp>
    <xdr:clientData/>
  </xdr:twoCellAnchor>
  <xdr:twoCellAnchor editAs="oneCell">
    <xdr:from>
      <xdr:col>2</xdr:col>
      <xdr:colOff>314325</xdr:colOff>
      <xdr:row>513</xdr:row>
      <xdr:rowOff>0</xdr:rowOff>
    </xdr:from>
    <xdr:to>
      <xdr:col>2</xdr:col>
      <xdr:colOff>419100</xdr:colOff>
      <xdr:row>513</xdr:row>
      <xdr:rowOff>200025</xdr:rowOff>
    </xdr:to>
    <xdr:sp macro="" textlink="">
      <xdr:nvSpPr>
        <xdr:cNvPr id="4572" name="Text Box 183"/>
        <xdr:cNvSpPr txBox="1">
          <a:spLocks noChangeArrowheads="1"/>
        </xdr:cNvSpPr>
      </xdr:nvSpPr>
      <xdr:spPr bwMode="auto">
        <a:xfrm>
          <a:off x="1695450" y="228114225"/>
          <a:ext cx="104775" cy="200025"/>
        </a:xfrm>
        <a:prstGeom prst="rect">
          <a:avLst/>
        </a:prstGeom>
        <a:noFill/>
        <a:ln w="9525">
          <a:noFill/>
          <a:miter lim="800000"/>
          <a:headEnd/>
          <a:tailEnd/>
        </a:ln>
      </xdr:spPr>
    </xdr:sp>
    <xdr:clientData/>
  </xdr:twoCellAnchor>
  <xdr:twoCellAnchor editAs="oneCell">
    <xdr:from>
      <xdr:col>3</xdr:col>
      <xdr:colOff>314325</xdr:colOff>
      <xdr:row>513</xdr:row>
      <xdr:rowOff>0</xdr:rowOff>
    </xdr:from>
    <xdr:to>
      <xdr:col>3</xdr:col>
      <xdr:colOff>419100</xdr:colOff>
      <xdr:row>513</xdr:row>
      <xdr:rowOff>200025</xdr:rowOff>
    </xdr:to>
    <xdr:sp macro="" textlink="">
      <xdr:nvSpPr>
        <xdr:cNvPr id="4573" name="Text Box 184"/>
        <xdr:cNvSpPr txBox="1">
          <a:spLocks noChangeArrowheads="1"/>
        </xdr:cNvSpPr>
      </xdr:nvSpPr>
      <xdr:spPr bwMode="auto">
        <a:xfrm>
          <a:off x="4943475" y="228114225"/>
          <a:ext cx="104775" cy="200025"/>
        </a:xfrm>
        <a:prstGeom prst="rect">
          <a:avLst/>
        </a:prstGeom>
        <a:noFill/>
        <a:ln w="9525">
          <a:noFill/>
          <a:miter lim="800000"/>
          <a:headEnd/>
          <a:tailEnd/>
        </a:ln>
      </xdr:spPr>
    </xdr:sp>
    <xdr:clientData/>
  </xdr:twoCellAnchor>
  <xdr:twoCellAnchor editAs="oneCell">
    <xdr:from>
      <xdr:col>3</xdr:col>
      <xdr:colOff>314325</xdr:colOff>
      <xdr:row>513</xdr:row>
      <xdr:rowOff>0</xdr:rowOff>
    </xdr:from>
    <xdr:to>
      <xdr:col>3</xdr:col>
      <xdr:colOff>419100</xdr:colOff>
      <xdr:row>513</xdr:row>
      <xdr:rowOff>200025</xdr:rowOff>
    </xdr:to>
    <xdr:sp macro="" textlink="">
      <xdr:nvSpPr>
        <xdr:cNvPr id="4574" name="Text Box 185"/>
        <xdr:cNvSpPr txBox="1">
          <a:spLocks noChangeArrowheads="1"/>
        </xdr:cNvSpPr>
      </xdr:nvSpPr>
      <xdr:spPr bwMode="auto">
        <a:xfrm>
          <a:off x="4943475" y="228114225"/>
          <a:ext cx="104775" cy="200025"/>
        </a:xfrm>
        <a:prstGeom prst="rect">
          <a:avLst/>
        </a:prstGeom>
        <a:noFill/>
        <a:ln w="9525">
          <a:noFill/>
          <a:miter lim="800000"/>
          <a:headEnd/>
          <a:tailEnd/>
        </a:ln>
      </xdr:spPr>
    </xdr:sp>
    <xdr:clientData/>
  </xdr:twoCellAnchor>
  <xdr:twoCellAnchor editAs="oneCell">
    <xdr:from>
      <xdr:col>3</xdr:col>
      <xdr:colOff>314325</xdr:colOff>
      <xdr:row>513</xdr:row>
      <xdr:rowOff>0</xdr:rowOff>
    </xdr:from>
    <xdr:to>
      <xdr:col>3</xdr:col>
      <xdr:colOff>419100</xdr:colOff>
      <xdr:row>513</xdr:row>
      <xdr:rowOff>200025</xdr:rowOff>
    </xdr:to>
    <xdr:sp macro="" textlink="">
      <xdr:nvSpPr>
        <xdr:cNvPr id="4575" name="Text Box 186"/>
        <xdr:cNvSpPr txBox="1">
          <a:spLocks noChangeArrowheads="1"/>
        </xdr:cNvSpPr>
      </xdr:nvSpPr>
      <xdr:spPr bwMode="auto">
        <a:xfrm>
          <a:off x="4943475" y="228114225"/>
          <a:ext cx="104775" cy="20002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C0C0C0"/>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718"/>
  <sheetViews>
    <sheetView showGridLines="0" tabSelected="1" showWhiteSpace="0" view="pageLayout" zoomScaleNormal="100" workbookViewId="0">
      <selection activeCell="C17" sqref="C17"/>
    </sheetView>
  </sheetViews>
  <sheetFormatPr baseColWidth="10" defaultRowHeight="13.5"/>
  <cols>
    <col min="1" max="1" width="1.7109375" style="17" customWidth="1"/>
    <col min="2" max="2" width="19" style="170" bestFit="1" customWidth="1"/>
    <col min="3" max="3" width="48.7109375" style="82" customWidth="1"/>
    <col min="4" max="4" width="10.5703125" style="188" bestFit="1" customWidth="1"/>
    <col min="5" max="5" width="15" style="188" customWidth="1"/>
    <col min="6" max="6" width="15.7109375" style="188" customWidth="1"/>
    <col min="7" max="7" width="15.85546875" style="188" customWidth="1"/>
    <col min="8" max="8" width="32.5703125" style="126" customWidth="1"/>
    <col min="9" max="9" width="1.7109375" style="17" customWidth="1"/>
    <col min="10" max="16384" width="11.42578125" style="17"/>
  </cols>
  <sheetData>
    <row r="1" spans="2:8" ht="23.25">
      <c r="B1" s="307" t="s">
        <v>656</v>
      </c>
      <c r="C1" s="307"/>
      <c r="D1" s="307"/>
      <c r="E1" s="307"/>
      <c r="F1" s="307"/>
      <c r="G1" s="307"/>
      <c r="H1" s="307"/>
    </row>
    <row r="2" spans="2:8" ht="15.75">
      <c r="B2" s="308" t="s">
        <v>635</v>
      </c>
      <c r="C2" s="308"/>
      <c r="D2" s="308"/>
      <c r="E2" s="308"/>
      <c r="F2" s="308"/>
      <c r="G2" s="308"/>
      <c r="H2" s="308"/>
    </row>
    <row r="3" spans="2:8" ht="15.75">
      <c r="B3" s="308"/>
      <c r="C3" s="308"/>
      <c r="D3" s="308"/>
      <c r="E3" s="308"/>
      <c r="F3" s="308"/>
      <c r="G3" s="308"/>
      <c r="H3" s="308"/>
    </row>
    <row r="4" spans="2:8" ht="15">
      <c r="B4" s="309" t="s">
        <v>780</v>
      </c>
      <c r="C4" s="309"/>
      <c r="D4" s="309"/>
      <c r="E4" s="309"/>
      <c r="F4" s="309"/>
      <c r="G4" s="309"/>
      <c r="H4" s="309"/>
    </row>
    <row r="5" spans="2:8" ht="16.5" thickBot="1">
      <c r="B5" s="302"/>
      <c r="C5" s="302"/>
      <c r="D5" s="302"/>
      <c r="E5" s="302"/>
      <c r="F5" s="302"/>
      <c r="G5" s="302"/>
      <c r="H5" s="302"/>
    </row>
    <row r="6" spans="2:8" ht="12.75">
      <c r="B6" s="303" t="s">
        <v>636</v>
      </c>
      <c r="C6" s="304"/>
      <c r="D6" s="305"/>
      <c r="E6" s="135" t="s">
        <v>637</v>
      </c>
      <c r="F6" s="136" t="s">
        <v>638</v>
      </c>
      <c r="G6" s="306"/>
      <c r="H6" s="305"/>
    </row>
    <row r="7" spans="2:8" ht="12.75">
      <c r="B7" s="295" t="s">
        <v>417</v>
      </c>
      <c r="C7" s="296"/>
      <c r="D7" s="283"/>
      <c r="E7" s="298"/>
      <c r="F7" s="299" t="s">
        <v>655</v>
      </c>
      <c r="G7" s="300"/>
      <c r="H7" s="283"/>
    </row>
    <row r="8" spans="2:8" ht="12.75">
      <c r="B8" s="297"/>
      <c r="C8" s="296"/>
      <c r="D8" s="283"/>
      <c r="E8" s="298"/>
      <c r="F8" s="299"/>
      <c r="G8" s="296"/>
      <c r="H8" s="283"/>
    </row>
    <row r="9" spans="2:8" ht="12.75">
      <c r="B9" s="297"/>
      <c r="C9" s="296"/>
      <c r="D9" s="283"/>
      <c r="E9" s="186" t="s">
        <v>653</v>
      </c>
      <c r="F9" s="280" t="s">
        <v>639</v>
      </c>
      <c r="G9" s="301"/>
      <c r="H9" s="283"/>
    </row>
    <row r="10" spans="2:8" ht="12.75">
      <c r="B10" s="297"/>
      <c r="C10" s="296"/>
      <c r="D10" s="283"/>
      <c r="E10" s="137"/>
      <c r="F10" s="280"/>
      <c r="G10" s="296"/>
      <c r="H10" s="283"/>
    </row>
    <row r="11" spans="2:8" ht="12.75">
      <c r="B11" s="169"/>
      <c r="C11" s="16"/>
      <c r="D11" s="138"/>
      <c r="E11" s="187" t="s">
        <v>654</v>
      </c>
      <c r="F11" s="280" t="s">
        <v>640</v>
      </c>
      <c r="G11" s="282"/>
      <c r="H11" s="283"/>
    </row>
    <row r="12" spans="2:8" thickBot="1">
      <c r="B12" s="286"/>
      <c r="C12" s="284"/>
      <c r="D12" s="285"/>
      <c r="E12" s="139"/>
      <c r="F12" s="281"/>
      <c r="G12" s="284"/>
      <c r="H12" s="285"/>
    </row>
    <row r="13" spans="2:8" ht="5.25" customHeight="1" thickBot="1"/>
    <row r="14" spans="2:8">
      <c r="B14" s="287" t="s">
        <v>641</v>
      </c>
      <c r="C14" s="289" t="s">
        <v>642</v>
      </c>
      <c r="D14" s="189" t="s">
        <v>643</v>
      </c>
      <c r="E14" s="291" t="s">
        <v>644</v>
      </c>
      <c r="F14" s="190" t="s">
        <v>645</v>
      </c>
      <c r="G14" s="293" t="s">
        <v>646</v>
      </c>
      <c r="H14" s="61" t="s">
        <v>647</v>
      </c>
    </row>
    <row r="15" spans="2:8" ht="14.25" thickBot="1">
      <c r="B15" s="288"/>
      <c r="C15" s="290"/>
      <c r="D15" s="191"/>
      <c r="E15" s="292"/>
      <c r="F15" s="192" t="s">
        <v>648</v>
      </c>
      <c r="G15" s="294"/>
      <c r="H15" s="62" t="s">
        <v>649</v>
      </c>
    </row>
    <row r="16" spans="2:8" ht="14.25" thickBot="1"/>
    <row r="17" spans="1:8" s="82" customFormat="1" ht="12.75">
      <c r="A17" s="81"/>
      <c r="B17" s="63"/>
      <c r="C17" s="52"/>
      <c r="D17" s="53"/>
      <c r="E17" s="54"/>
      <c r="F17" s="55"/>
      <c r="G17" s="55"/>
      <c r="H17" s="127"/>
    </row>
    <row r="18" spans="1:8" s="82" customFormat="1" ht="33.75">
      <c r="A18" s="81"/>
      <c r="B18" s="114"/>
      <c r="C18" s="118" t="str">
        <f>B7</f>
        <v>PLANTA DE TRATAMIENTO DE AGUAS RESIDUALES EN LA LOCALIDAD DE PEGUEROS, MUNICIPIO DE TEPATITLAN, JALISCO.</v>
      </c>
      <c r="D18" s="115"/>
      <c r="E18" s="116"/>
      <c r="F18" s="117"/>
      <c r="G18" s="38"/>
      <c r="H18" s="128"/>
    </row>
    <row r="19" spans="1:8" s="82" customFormat="1" ht="12.75">
      <c r="A19" s="23"/>
      <c r="B19" s="87" t="s">
        <v>629</v>
      </c>
      <c r="C19" s="88" t="s">
        <v>630</v>
      </c>
      <c r="D19" s="89"/>
      <c r="E19" s="90"/>
      <c r="F19" s="91"/>
      <c r="G19" s="92"/>
      <c r="H19" s="129"/>
    </row>
    <row r="20" spans="1:8" s="82" customFormat="1" ht="12.75">
      <c r="A20" s="23"/>
      <c r="B20" s="56"/>
      <c r="C20" s="4"/>
      <c r="D20" s="5"/>
      <c r="E20" s="6"/>
      <c r="F20" s="7"/>
      <c r="G20" s="8"/>
      <c r="H20" s="125"/>
    </row>
    <row r="21" spans="1:8" s="82" customFormat="1" ht="12.75">
      <c r="A21" s="23"/>
      <c r="B21" s="24" t="s">
        <v>631</v>
      </c>
      <c r="C21" s="2" t="s">
        <v>632</v>
      </c>
      <c r="D21" s="9"/>
      <c r="E21" s="6"/>
      <c r="F21" s="10"/>
      <c r="G21" s="38"/>
      <c r="H21" s="125"/>
    </row>
    <row r="22" spans="1:8" s="82" customFormat="1" ht="56.25">
      <c r="A22" s="23"/>
      <c r="B22" s="31" t="s">
        <v>168</v>
      </c>
      <c r="C22" s="12" t="s">
        <v>429</v>
      </c>
      <c r="D22" s="5" t="s">
        <v>430</v>
      </c>
      <c r="E22" s="6">
        <v>5073</v>
      </c>
      <c r="F22" s="10"/>
      <c r="G22" s="11"/>
      <c r="H22" s="125"/>
    </row>
    <row r="23" spans="1:8" s="82" customFormat="1" ht="67.5">
      <c r="A23" s="20"/>
      <c r="B23" s="31" t="s">
        <v>169</v>
      </c>
      <c r="C23" s="12" t="s">
        <v>431</v>
      </c>
      <c r="D23" s="5" t="s">
        <v>432</v>
      </c>
      <c r="E23" s="6">
        <v>2536.5</v>
      </c>
      <c r="F23" s="10"/>
      <c r="G23" s="11"/>
      <c r="H23" s="125"/>
    </row>
    <row r="24" spans="1:8" s="82" customFormat="1" ht="12.75">
      <c r="A24" s="20"/>
      <c r="B24" s="31"/>
      <c r="C24" s="13"/>
      <c r="D24" s="9"/>
      <c r="E24" s="6"/>
      <c r="F24" s="10"/>
      <c r="G24" s="11"/>
      <c r="H24" s="125"/>
    </row>
    <row r="25" spans="1:8" s="82" customFormat="1" ht="12.75">
      <c r="A25" s="23"/>
      <c r="B25" s="24" t="s">
        <v>433</v>
      </c>
      <c r="C25" s="2" t="s">
        <v>195</v>
      </c>
      <c r="D25" s="9"/>
      <c r="E25" s="6"/>
      <c r="F25" s="10"/>
      <c r="G25" s="38"/>
      <c r="H25" s="125"/>
    </row>
    <row r="26" spans="1:8" s="82" customFormat="1" ht="56.25">
      <c r="A26" s="23"/>
      <c r="B26" s="31" t="s">
        <v>168</v>
      </c>
      <c r="C26" s="12" t="s">
        <v>429</v>
      </c>
      <c r="D26" s="5" t="s">
        <v>430</v>
      </c>
      <c r="E26" s="6">
        <v>14.3</v>
      </c>
      <c r="F26" s="10"/>
      <c r="G26" s="11"/>
      <c r="H26" s="125"/>
    </row>
    <row r="27" spans="1:8" s="82" customFormat="1" ht="33.75">
      <c r="A27" s="20"/>
      <c r="B27" s="25" t="s">
        <v>171</v>
      </c>
      <c r="C27" s="14" t="s">
        <v>435</v>
      </c>
      <c r="D27" s="5" t="s">
        <v>432</v>
      </c>
      <c r="E27" s="6">
        <v>42.89</v>
      </c>
      <c r="F27" s="10"/>
      <c r="G27" s="11"/>
      <c r="H27" s="125"/>
    </row>
    <row r="28" spans="1:8" s="82" customFormat="1" ht="33.75">
      <c r="A28" s="20"/>
      <c r="B28" s="25" t="s">
        <v>177</v>
      </c>
      <c r="C28" s="14" t="s">
        <v>436</v>
      </c>
      <c r="D28" s="5" t="s">
        <v>432</v>
      </c>
      <c r="E28" s="6">
        <v>2.86</v>
      </c>
      <c r="F28" s="10"/>
      <c r="G28" s="11"/>
      <c r="H28" s="125"/>
    </row>
    <row r="29" spans="1:8" s="82" customFormat="1" ht="33.75">
      <c r="A29" s="20"/>
      <c r="B29" s="25" t="s">
        <v>172</v>
      </c>
      <c r="C29" s="14" t="s">
        <v>437</v>
      </c>
      <c r="D29" s="5" t="s">
        <v>432</v>
      </c>
      <c r="E29" s="6">
        <v>2.86</v>
      </c>
      <c r="F29" s="10"/>
      <c r="G29" s="11"/>
      <c r="H29" s="125"/>
    </row>
    <row r="30" spans="1:8" s="82" customFormat="1" ht="22.5">
      <c r="A30" s="23"/>
      <c r="B30" s="25" t="s">
        <v>174</v>
      </c>
      <c r="C30" s="15" t="s">
        <v>0</v>
      </c>
      <c r="D30" s="5" t="s">
        <v>432</v>
      </c>
      <c r="E30" s="6">
        <v>0.23</v>
      </c>
      <c r="F30" s="10"/>
      <c r="G30" s="11"/>
      <c r="H30" s="125"/>
    </row>
    <row r="31" spans="1:8" s="82" customFormat="1" ht="22.5">
      <c r="A31" s="23"/>
      <c r="B31" s="25" t="s">
        <v>173</v>
      </c>
      <c r="C31" s="14" t="s">
        <v>1</v>
      </c>
      <c r="D31" s="5" t="s">
        <v>2</v>
      </c>
      <c r="E31" s="6">
        <v>512.14</v>
      </c>
      <c r="F31" s="10"/>
      <c r="G31" s="11"/>
      <c r="H31" s="125"/>
    </row>
    <row r="32" spans="1:8" s="82" customFormat="1" ht="45">
      <c r="A32" s="23"/>
      <c r="B32" s="25" t="s">
        <v>255</v>
      </c>
      <c r="C32" s="15" t="s">
        <v>3</v>
      </c>
      <c r="D32" s="5" t="s">
        <v>430</v>
      </c>
      <c r="E32" s="6">
        <v>43.04</v>
      </c>
      <c r="F32" s="10"/>
      <c r="G32" s="11"/>
      <c r="H32" s="125"/>
    </row>
    <row r="33" spans="1:8" s="82" customFormat="1" ht="101.25">
      <c r="A33" s="23"/>
      <c r="B33" s="25" t="s">
        <v>175</v>
      </c>
      <c r="C33" s="14" t="s">
        <v>4</v>
      </c>
      <c r="D33" s="5" t="s">
        <v>432</v>
      </c>
      <c r="E33" s="6">
        <v>5.12</v>
      </c>
      <c r="F33" s="10"/>
      <c r="G33" s="11"/>
      <c r="H33" s="125"/>
    </row>
    <row r="34" spans="1:8" s="82" customFormat="1" ht="22.5">
      <c r="A34" s="23"/>
      <c r="B34" s="25" t="s">
        <v>254</v>
      </c>
      <c r="C34" s="14" t="s">
        <v>5</v>
      </c>
      <c r="D34" s="5" t="s">
        <v>6</v>
      </c>
      <c r="E34" s="6">
        <v>7.72</v>
      </c>
      <c r="F34" s="10"/>
      <c r="G34" s="11"/>
      <c r="H34" s="125"/>
    </row>
    <row r="35" spans="1:8" s="82" customFormat="1" ht="56.25">
      <c r="A35" s="23"/>
      <c r="B35" s="25" t="s">
        <v>176</v>
      </c>
      <c r="C35" s="14" t="s">
        <v>7</v>
      </c>
      <c r="D35" s="5" t="s">
        <v>432</v>
      </c>
      <c r="E35" s="6">
        <v>55.76</v>
      </c>
      <c r="F35" s="10"/>
      <c r="G35" s="11"/>
      <c r="H35" s="125"/>
    </row>
    <row r="36" spans="1:8" s="82" customFormat="1" ht="45">
      <c r="A36" s="20"/>
      <c r="B36" s="25" t="s">
        <v>335</v>
      </c>
      <c r="C36" s="14" t="s">
        <v>8</v>
      </c>
      <c r="D36" s="5" t="s">
        <v>9</v>
      </c>
      <c r="E36" s="6">
        <v>55.76</v>
      </c>
      <c r="F36" s="10"/>
      <c r="G36" s="11"/>
      <c r="H36" s="125"/>
    </row>
    <row r="37" spans="1:8" s="82" customFormat="1" ht="33.75">
      <c r="A37" s="23"/>
      <c r="B37" s="25" t="s">
        <v>177</v>
      </c>
      <c r="C37" s="14" t="s">
        <v>10</v>
      </c>
      <c r="D37" s="5" t="s">
        <v>432</v>
      </c>
      <c r="E37" s="6">
        <v>36.94</v>
      </c>
      <c r="F37" s="10"/>
      <c r="G37" s="11"/>
      <c r="H37" s="125"/>
    </row>
    <row r="38" spans="1:8" s="82" customFormat="1" ht="45">
      <c r="A38" s="23"/>
      <c r="B38" s="25" t="s">
        <v>178</v>
      </c>
      <c r="C38" s="14" t="s">
        <v>11</v>
      </c>
      <c r="D38" s="5" t="s">
        <v>432</v>
      </c>
      <c r="E38" s="6">
        <v>4.29</v>
      </c>
      <c r="F38" s="10"/>
      <c r="G38" s="11"/>
      <c r="H38" s="125"/>
    </row>
    <row r="39" spans="1:8" s="82" customFormat="1" ht="12.75">
      <c r="A39" s="23"/>
      <c r="B39" s="56"/>
      <c r="C39" s="13"/>
      <c r="D39" s="5"/>
      <c r="E39" s="6"/>
      <c r="F39" s="7"/>
      <c r="G39" s="8"/>
      <c r="H39" s="125"/>
    </row>
    <row r="40" spans="1:8" s="82" customFormat="1" ht="12.75">
      <c r="A40" s="23"/>
      <c r="B40" s="24" t="s">
        <v>12</v>
      </c>
      <c r="C40" s="2" t="s">
        <v>434</v>
      </c>
      <c r="D40" s="9"/>
      <c r="E40" s="6"/>
      <c r="F40" s="10"/>
      <c r="G40" s="38"/>
      <c r="H40" s="125"/>
    </row>
    <row r="41" spans="1:8" s="82" customFormat="1" ht="56.25">
      <c r="A41" s="23"/>
      <c r="B41" s="31" t="s">
        <v>168</v>
      </c>
      <c r="C41" s="12" t="s">
        <v>429</v>
      </c>
      <c r="D41" s="5" t="s">
        <v>430</v>
      </c>
      <c r="E41" s="6">
        <v>125.29</v>
      </c>
      <c r="F41" s="10"/>
      <c r="G41" s="11"/>
      <c r="H41" s="125"/>
    </row>
    <row r="42" spans="1:8" s="82" customFormat="1" ht="33.75">
      <c r="A42" s="20"/>
      <c r="B42" s="25" t="s">
        <v>171</v>
      </c>
      <c r="C42" s="14" t="s">
        <v>435</v>
      </c>
      <c r="D42" s="5" t="s">
        <v>432</v>
      </c>
      <c r="E42" s="6">
        <v>481.33</v>
      </c>
      <c r="F42" s="10"/>
      <c r="G42" s="11"/>
      <c r="H42" s="125"/>
    </row>
    <row r="43" spans="1:8" s="82" customFormat="1" ht="33.75">
      <c r="A43" s="20"/>
      <c r="B43" s="25" t="s">
        <v>177</v>
      </c>
      <c r="C43" s="14" t="s">
        <v>436</v>
      </c>
      <c r="D43" s="5" t="s">
        <v>432</v>
      </c>
      <c r="E43" s="6">
        <v>25.058000000000003</v>
      </c>
      <c r="F43" s="10"/>
      <c r="G43" s="11"/>
      <c r="H43" s="125"/>
    </row>
    <row r="44" spans="1:8" s="82" customFormat="1" ht="33.75">
      <c r="A44" s="20"/>
      <c r="B44" s="25" t="s">
        <v>172</v>
      </c>
      <c r="C44" s="14" t="s">
        <v>437</v>
      </c>
      <c r="D44" s="5" t="s">
        <v>432</v>
      </c>
      <c r="E44" s="6">
        <v>25.058000000000003</v>
      </c>
      <c r="F44" s="10"/>
      <c r="G44" s="11"/>
      <c r="H44" s="125"/>
    </row>
    <row r="45" spans="1:8" s="82" customFormat="1" ht="22.5">
      <c r="A45" s="23"/>
      <c r="B45" s="25" t="s">
        <v>174</v>
      </c>
      <c r="C45" s="15" t="s">
        <v>0</v>
      </c>
      <c r="D45" s="5" t="s">
        <v>432</v>
      </c>
      <c r="E45" s="6">
        <v>4.2134999999999998</v>
      </c>
      <c r="F45" s="10"/>
      <c r="G45" s="11"/>
      <c r="H45" s="125"/>
    </row>
    <row r="46" spans="1:8" s="82" customFormat="1" ht="22.5">
      <c r="A46" s="23"/>
      <c r="B46" s="25" t="s">
        <v>173</v>
      </c>
      <c r="C46" s="14" t="s">
        <v>1</v>
      </c>
      <c r="D46" s="5" t="s">
        <v>2</v>
      </c>
      <c r="E46" s="6">
        <v>7791.54</v>
      </c>
      <c r="F46" s="10"/>
      <c r="G46" s="11"/>
      <c r="H46" s="125"/>
    </row>
    <row r="47" spans="1:8" s="82" customFormat="1" ht="45">
      <c r="A47" s="23"/>
      <c r="B47" s="25" t="s">
        <v>255</v>
      </c>
      <c r="C47" s="15" t="s">
        <v>3</v>
      </c>
      <c r="D47" s="5" t="s">
        <v>430</v>
      </c>
      <c r="E47" s="6">
        <v>367.88</v>
      </c>
      <c r="F47" s="10"/>
      <c r="G47" s="11"/>
      <c r="H47" s="125"/>
    </row>
    <row r="48" spans="1:8" s="82" customFormat="1" ht="101.25">
      <c r="A48" s="23"/>
      <c r="B48" s="25" t="s">
        <v>175</v>
      </c>
      <c r="C48" s="14" t="s">
        <v>4</v>
      </c>
      <c r="D48" s="5" t="s">
        <v>432</v>
      </c>
      <c r="E48" s="6">
        <v>77.92</v>
      </c>
      <c r="F48" s="10"/>
      <c r="G48" s="11"/>
      <c r="H48" s="125"/>
    </row>
    <row r="49" spans="1:8" s="82" customFormat="1" ht="22.5">
      <c r="A49" s="23"/>
      <c r="B49" s="25" t="s">
        <v>254</v>
      </c>
      <c r="C49" s="14" t="s">
        <v>5</v>
      </c>
      <c r="D49" s="5" t="s">
        <v>6</v>
      </c>
      <c r="E49" s="6">
        <v>67.400000000000006</v>
      </c>
      <c r="F49" s="10"/>
      <c r="G49" s="11"/>
      <c r="H49" s="125"/>
    </row>
    <row r="50" spans="1:8" s="82" customFormat="1" ht="56.25">
      <c r="A50" s="23"/>
      <c r="B50" s="25" t="s">
        <v>176</v>
      </c>
      <c r="C50" s="14" t="s">
        <v>7</v>
      </c>
      <c r="D50" s="5" t="s">
        <v>432</v>
      </c>
      <c r="E50" s="6">
        <v>625.72</v>
      </c>
      <c r="F50" s="10"/>
      <c r="G50" s="11"/>
      <c r="H50" s="125"/>
    </row>
    <row r="51" spans="1:8" s="82" customFormat="1" ht="45">
      <c r="A51" s="20"/>
      <c r="B51" s="25" t="s">
        <v>335</v>
      </c>
      <c r="C51" s="14" t="s">
        <v>8</v>
      </c>
      <c r="D51" s="5" t="s">
        <v>9</v>
      </c>
      <c r="E51" s="6">
        <v>625.72</v>
      </c>
      <c r="F51" s="10"/>
      <c r="G51" s="11"/>
      <c r="H51" s="125"/>
    </row>
    <row r="52" spans="1:8" s="82" customFormat="1" ht="33.75">
      <c r="A52" s="23"/>
      <c r="B52" s="25" t="s">
        <v>177</v>
      </c>
      <c r="C52" s="14" t="s">
        <v>10</v>
      </c>
      <c r="D52" s="5" t="s">
        <v>432</v>
      </c>
      <c r="E52" s="6">
        <v>291.73</v>
      </c>
      <c r="F52" s="10"/>
      <c r="G52" s="11"/>
      <c r="H52" s="125"/>
    </row>
    <row r="53" spans="1:8" s="82" customFormat="1" ht="45">
      <c r="A53" s="23"/>
      <c r="B53" s="25" t="s">
        <v>178</v>
      </c>
      <c r="C53" s="14" t="s">
        <v>11</v>
      </c>
      <c r="D53" s="5" t="s">
        <v>432</v>
      </c>
      <c r="E53" s="6">
        <v>37.590000000000003</v>
      </c>
      <c r="F53" s="10"/>
      <c r="G53" s="11"/>
      <c r="H53" s="125"/>
    </row>
    <row r="54" spans="1:8" s="82" customFormat="1" ht="12.75">
      <c r="A54" s="23"/>
      <c r="B54" s="25"/>
      <c r="C54" s="14"/>
      <c r="D54" s="5"/>
      <c r="E54" s="6"/>
      <c r="F54" s="10"/>
      <c r="G54" s="11"/>
      <c r="H54" s="125"/>
    </row>
    <row r="55" spans="1:8" s="82" customFormat="1" ht="12.75">
      <c r="A55" s="23"/>
      <c r="B55" s="24" t="s">
        <v>13</v>
      </c>
      <c r="C55" s="2" t="s">
        <v>419</v>
      </c>
      <c r="D55" s="9"/>
      <c r="E55" s="6"/>
      <c r="F55" s="10"/>
      <c r="G55" s="38"/>
      <c r="H55" s="125"/>
    </row>
    <row r="56" spans="1:8" s="82" customFormat="1" ht="56.25">
      <c r="A56" s="23"/>
      <c r="B56" s="31" t="s">
        <v>168</v>
      </c>
      <c r="C56" s="12" t="s">
        <v>429</v>
      </c>
      <c r="D56" s="5" t="s">
        <v>430</v>
      </c>
      <c r="E56" s="6">
        <v>53.456287500000002</v>
      </c>
      <c r="F56" s="10"/>
      <c r="G56" s="11"/>
      <c r="H56" s="125"/>
    </row>
    <row r="57" spans="1:8" s="82" customFormat="1" ht="33.75">
      <c r="A57" s="20"/>
      <c r="B57" s="57" t="s">
        <v>171</v>
      </c>
      <c r="C57" s="14" t="s">
        <v>435</v>
      </c>
      <c r="D57" s="5" t="s">
        <v>432</v>
      </c>
      <c r="E57" s="6">
        <v>103.20646875</v>
      </c>
      <c r="F57" s="10"/>
      <c r="G57" s="11"/>
      <c r="H57" s="125"/>
    </row>
    <row r="58" spans="1:8" s="82" customFormat="1" ht="33.75">
      <c r="A58" s="20"/>
      <c r="B58" s="25" t="s">
        <v>177</v>
      </c>
      <c r="C58" s="14" t="s">
        <v>436</v>
      </c>
      <c r="D58" s="5" t="s">
        <v>432</v>
      </c>
      <c r="E58" s="6">
        <v>10.691257500000001</v>
      </c>
      <c r="F58" s="10"/>
      <c r="G58" s="11"/>
      <c r="H58" s="125"/>
    </row>
    <row r="59" spans="1:8" s="82" customFormat="1" ht="33.75">
      <c r="A59" s="20"/>
      <c r="B59" s="25" t="s">
        <v>172</v>
      </c>
      <c r="C59" s="14" t="s">
        <v>437</v>
      </c>
      <c r="D59" s="5" t="s">
        <v>432</v>
      </c>
      <c r="E59" s="6">
        <v>10.691257500000001</v>
      </c>
      <c r="F59" s="10"/>
      <c r="G59" s="11"/>
      <c r="H59" s="125"/>
    </row>
    <row r="60" spans="1:8" s="82" customFormat="1" ht="22.5">
      <c r="A60" s="23"/>
      <c r="B60" s="25" t="s">
        <v>174</v>
      </c>
      <c r="C60" s="15" t="s">
        <v>0</v>
      </c>
      <c r="D60" s="5" t="s">
        <v>432</v>
      </c>
      <c r="E60" s="6">
        <v>2.0640000000000001</v>
      </c>
      <c r="F60" s="10"/>
      <c r="G60" s="11"/>
      <c r="H60" s="125"/>
    </row>
    <row r="61" spans="1:8" s="82" customFormat="1" ht="22.5">
      <c r="A61" s="23"/>
      <c r="B61" s="25" t="s">
        <v>173</v>
      </c>
      <c r="C61" s="14" t="s">
        <v>1</v>
      </c>
      <c r="D61" s="5" t="s">
        <v>2</v>
      </c>
      <c r="E61" s="6">
        <v>3677.68</v>
      </c>
      <c r="F61" s="10"/>
      <c r="G61" s="11"/>
      <c r="H61" s="125"/>
    </row>
    <row r="62" spans="1:8" s="82" customFormat="1" ht="45">
      <c r="A62" s="23"/>
      <c r="B62" s="25" t="s">
        <v>255</v>
      </c>
      <c r="C62" s="15" t="s">
        <v>3</v>
      </c>
      <c r="D62" s="5" t="s">
        <v>430</v>
      </c>
      <c r="E62" s="6">
        <v>170.81</v>
      </c>
      <c r="F62" s="10"/>
      <c r="G62" s="11"/>
      <c r="H62" s="125"/>
    </row>
    <row r="63" spans="1:8" s="82" customFormat="1" ht="101.25">
      <c r="A63" s="23"/>
      <c r="B63" s="25" t="s">
        <v>175</v>
      </c>
      <c r="C63" s="14" t="s">
        <v>4</v>
      </c>
      <c r="D63" s="5" t="s">
        <v>432</v>
      </c>
      <c r="E63" s="6">
        <v>36.770000000000003</v>
      </c>
      <c r="F63" s="10"/>
      <c r="G63" s="11"/>
      <c r="H63" s="125"/>
    </row>
    <row r="64" spans="1:8" s="82" customFormat="1" ht="22.5">
      <c r="A64" s="23"/>
      <c r="B64" s="25" t="s">
        <v>254</v>
      </c>
      <c r="C64" s="14" t="s">
        <v>5</v>
      </c>
      <c r="D64" s="5" t="s">
        <v>6</v>
      </c>
      <c r="E64" s="6">
        <v>17.435879999999997</v>
      </c>
      <c r="F64" s="10"/>
      <c r="G64" s="11"/>
      <c r="H64" s="125"/>
    </row>
    <row r="65" spans="1:8" s="82" customFormat="1" ht="56.25">
      <c r="A65" s="23"/>
      <c r="B65" s="25" t="s">
        <v>176</v>
      </c>
      <c r="C65" s="14" t="s">
        <v>7</v>
      </c>
      <c r="D65" s="5" t="s">
        <v>432</v>
      </c>
      <c r="E65" s="6">
        <v>134.16840937500001</v>
      </c>
      <c r="F65" s="10"/>
      <c r="G65" s="11"/>
      <c r="H65" s="125"/>
    </row>
    <row r="66" spans="1:8" s="82" customFormat="1" ht="45">
      <c r="A66" s="20"/>
      <c r="B66" s="25" t="s">
        <v>335</v>
      </c>
      <c r="C66" s="14" t="s">
        <v>8</v>
      </c>
      <c r="D66" s="5" t="s">
        <v>9</v>
      </c>
      <c r="E66" s="6">
        <v>134.16840937500001</v>
      </c>
      <c r="F66" s="10"/>
      <c r="G66" s="11"/>
      <c r="H66" s="125"/>
    </row>
    <row r="67" spans="1:8" s="82" customFormat="1" ht="33.75">
      <c r="A67" s="23"/>
      <c r="B67" s="25" t="s">
        <v>177</v>
      </c>
      <c r="C67" s="14" t="s">
        <v>10</v>
      </c>
      <c r="D67" s="5" t="s">
        <v>432</v>
      </c>
      <c r="E67" s="6">
        <v>16.513034999999999</v>
      </c>
      <c r="F67" s="10"/>
      <c r="G67" s="11"/>
      <c r="H67" s="125"/>
    </row>
    <row r="68" spans="1:8" s="82" customFormat="1" ht="12.75">
      <c r="A68" s="23"/>
      <c r="B68" s="25"/>
      <c r="C68" s="14"/>
      <c r="D68" s="5"/>
      <c r="E68" s="6"/>
      <c r="F68" s="10"/>
      <c r="G68" s="11"/>
      <c r="H68" s="125"/>
    </row>
    <row r="69" spans="1:8" s="82" customFormat="1" ht="12.75">
      <c r="A69" s="23"/>
      <c r="B69" s="24" t="s">
        <v>15</v>
      </c>
      <c r="C69" s="2" t="s">
        <v>423</v>
      </c>
      <c r="D69" s="9"/>
      <c r="E69" s="6"/>
      <c r="F69" s="10"/>
      <c r="G69" s="38"/>
      <c r="H69" s="125"/>
    </row>
    <row r="70" spans="1:8" s="82" customFormat="1" ht="56.25">
      <c r="A70" s="23"/>
      <c r="B70" s="31" t="s">
        <v>168</v>
      </c>
      <c r="C70" s="12" t="s">
        <v>429</v>
      </c>
      <c r="D70" s="5" t="s">
        <v>430</v>
      </c>
      <c r="E70" s="6">
        <v>22.62</v>
      </c>
      <c r="F70" s="10"/>
      <c r="G70" s="11"/>
      <c r="H70" s="125"/>
    </row>
    <row r="71" spans="1:8" s="82" customFormat="1" ht="33.75">
      <c r="A71" s="20"/>
      <c r="B71" s="57" t="s">
        <v>171</v>
      </c>
      <c r="C71" s="14" t="s">
        <v>435</v>
      </c>
      <c r="D71" s="5" t="s">
        <v>432</v>
      </c>
      <c r="E71" s="6">
        <v>61.12</v>
      </c>
      <c r="F71" s="10"/>
      <c r="G71" s="11"/>
      <c r="H71" s="125"/>
    </row>
    <row r="72" spans="1:8" s="82" customFormat="1" ht="33.75">
      <c r="A72" s="20"/>
      <c r="B72" s="25" t="s">
        <v>177</v>
      </c>
      <c r="C72" s="14" t="s">
        <v>436</v>
      </c>
      <c r="D72" s="5" t="s">
        <v>432</v>
      </c>
      <c r="E72" s="6">
        <v>4.524</v>
      </c>
      <c r="F72" s="10"/>
      <c r="G72" s="11"/>
      <c r="H72" s="125"/>
    </row>
    <row r="73" spans="1:8" s="82" customFormat="1" ht="33.75">
      <c r="A73" s="20"/>
      <c r="B73" s="25" t="s">
        <v>172</v>
      </c>
      <c r="C73" s="14" t="s">
        <v>437</v>
      </c>
      <c r="D73" s="5" t="s">
        <v>432</v>
      </c>
      <c r="E73" s="6">
        <v>4.524</v>
      </c>
      <c r="F73" s="10"/>
      <c r="G73" s="11"/>
      <c r="H73" s="125"/>
    </row>
    <row r="74" spans="1:8" s="82" customFormat="1" ht="22.5">
      <c r="A74" s="23"/>
      <c r="B74" s="25" t="s">
        <v>174</v>
      </c>
      <c r="C74" s="15" t="s">
        <v>0</v>
      </c>
      <c r="D74" s="5" t="s">
        <v>432</v>
      </c>
      <c r="E74" s="6">
        <v>0.22050000000000003</v>
      </c>
      <c r="F74" s="10"/>
      <c r="G74" s="11"/>
      <c r="H74" s="125"/>
    </row>
    <row r="75" spans="1:8" s="82" customFormat="1" ht="22.5">
      <c r="A75" s="23"/>
      <c r="B75" s="25" t="s">
        <v>173</v>
      </c>
      <c r="C75" s="14" t="s">
        <v>1</v>
      </c>
      <c r="D75" s="5" t="s">
        <v>2</v>
      </c>
      <c r="E75" s="6">
        <v>1671.11</v>
      </c>
      <c r="F75" s="10"/>
      <c r="G75" s="11"/>
      <c r="H75" s="125"/>
    </row>
    <row r="76" spans="1:8" s="82" customFormat="1" ht="45">
      <c r="A76" s="23"/>
      <c r="B76" s="25" t="s">
        <v>255</v>
      </c>
      <c r="C76" s="15" t="s">
        <v>3</v>
      </c>
      <c r="D76" s="5" t="s">
        <v>430</v>
      </c>
      <c r="E76" s="6">
        <v>112.73</v>
      </c>
      <c r="F76" s="10"/>
      <c r="G76" s="11"/>
      <c r="H76" s="125"/>
    </row>
    <row r="77" spans="1:8" s="82" customFormat="1" ht="101.25">
      <c r="A77" s="23"/>
      <c r="B77" s="25" t="s">
        <v>175</v>
      </c>
      <c r="C77" s="14" t="s">
        <v>4</v>
      </c>
      <c r="D77" s="5" t="s">
        <v>432</v>
      </c>
      <c r="E77" s="6">
        <v>16.7</v>
      </c>
      <c r="F77" s="10"/>
      <c r="G77" s="11"/>
      <c r="H77" s="125"/>
    </row>
    <row r="78" spans="1:8" s="82" customFormat="1" ht="22.5">
      <c r="A78" s="23"/>
      <c r="B78" s="25" t="s">
        <v>254</v>
      </c>
      <c r="C78" s="14" t="s">
        <v>5</v>
      </c>
      <c r="D78" s="5" t="s">
        <v>6</v>
      </c>
      <c r="E78" s="6">
        <v>11.88</v>
      </c>
      <c r="F78" s="10"/>
      <c r="G78" s="11"/>
      <c r="H78" s="125"/>
    </row>
    <row r="79" spans="1:8" s="82" customFormat="1" ht="56.25">
      <c r="A79" s="23"/>
      <c r="B79" s="25" t="s">
        <v>176</v>
      </c>
      <c r="C79" s="14" t="s">
        <v>7</v>
      </c>
      <c r="D79" s="5" t="s">
        <v>432</v>
      </c>
      <c r="E79" s="6">
        <v>79.44</v>
      </c>
      <c r="F79" s="10"/>
      <c r="G79" s="11"/>
      <c r="H79" s="125"/>
    </row>
    <row r="80" spans="1:8" s="82" customFormat="1" ht="45">
      <c r="A80" s="20"/>
      <c r="B80" s="25" t="s">
        <v>335</v>
      </c>
      <c r="C80" s="14" t="s">
        <v>8</v>
      </c>
      <c r="D80" s="5" t="s">
        <v>9</v>
      </c>
      <c r="E80" s="6">
        <v>79.44</v>
      </c>
      <c r="F80" s="10"/>
      <c r="G80" s="11"/>
      <c r="H80" s="125"/>
    </row>
    <row r="81" spans="1:8" s="82" customFormat="1" ht="33.75">
      <c r="A81" s="23"/>
      <c r="B81" s="25" t="s">
        <v>177</v>
      </c>
      <c r="C81" s="14" t="s">
        <v>10</v>
      </c>
      <c r="D81" s="5" t="s">
        <v>432</v>
      </c>
      <c r="E81" s="6">
        <v>54.33</v>
      </c>
      <c r="F81" s="10"/>
      <c r="G81" s="11"/>
      <c r="H81" s="125"/>
    </row>
    <row r="82" spans="1:8" s="82" customFormat="1" ht="45">
      <c r="A82" s="23"/>
      <c r="B82" s="25" t="s">
        <v>178</v>
      </c>
      <c r="C82" s="14" t="s">
        <v>11</v>
      </c>
      <c r="D82" s="5" t="s">
        <v>432</v>
      </c>
      <c r="E82" s="6">
        <v>6.79</v>
      </c>
      <c r="F82" s="10"/>
      <c r="G82" s="11"/>
      <c r="H82" s="125"/>
    </row>
    <row r="83" spans="1:8" s="82" customFormat="1" ht="12.75">
      <c r="A83" s="23"/>
      <c r="B83" s="25"/>
      <c r="C83" s="14"/>
      <c r="D83" s="5"/>
      <c r="E83" s="6"/>
      <c r="F83" s="10"/>
      <c r="G83" s="11"/>
      <c r="H83" s="125"/>
    </row>
    <row r="84" spans="1:8" s="82" customFormat="1" ht="12.75">
      <c r="A84" s="23"/>
      <c r="B84" s="24" t="s">
        <v>420</v>
      </c>
      <c r="C84" s="2" t="s">
        <v>418</v>
      </c>
      <c r="D84" s="9"/>
      <c r="E84" s="6"/>
      <c r="F84" s="10"/>
      <c r="G84" s="38"/>
      <c r="H84" s="125"/>
    </row>
    <row r="85" spans="1:8" s="82" customFormat="1" ht="56.25">
      <c r="A85" s="23"/>
      <c r="B85" s="31" t="s">
        <v>168</v>
      </c>
      <c r="C85" s="12" t="s">
        <v>429</v>
      </c>
      <c r="D85" s="5" t="s">
        <v>430</v>
      </c>
      <c r="E85" s="6">
        <v>181.7</v>
      </c>
      <c r="F85" s="10"/>
      <c r="G85" s="11"/>
      <c r="H85" s="125"/>
    </row>
    <row r="86" spans="1:8" s="82" customFormat="1" ht="33.75">
      <c r="A86" s="20"/>
      <c r="B86" s="57" t="s">
        <v>171</v>
      </c>
      <c r="C86" s="14" t="s">
        <v>435</v>
      </c>
      <c r="D86" s="5" t="s">
        <v>432</v>
      </c>
      <c r="E86" s="6">
        <v>782.16</v>
      </c>
      <c r="F86" s="10"/>
      <c r="G86" s="11"/>
      <c r="H86" s="125"/>
    </row>
    <row r="87" spans="1:8" s="82" customFormat="1" ht="33.75">
      <c r="A87" s="20"/>
      <c r="B87" s="25" t="s">
        <v>177</v>
      </c>
      <c r="C87" s="14" t="s">
        <v>436</v>
      </c>
      <c r="D87" s="5" t="s">
        <v>432</v>
      </c>
      <c r="E87" s="6">
        <v>36.340000000000003</v>
      </c>
      <c r="F87" s="10"/>
      <c r="G87" s="11"/>
      <c r="H87" s="125"/>
    </row>
    <row r="88" spans="1:8" s="82" customFormat="1" ht="33.75">
      <c r="A88" s="20"/>
      <c r="B88" s="25" t="s">
        <v>172</v>
      </c>
      <c r="C88" s="14" t="s">
        <v>437</v>
      </c>
      <c r="D88" s="5" t="s">
        <v>432</v>
      </c>
      <c r="E88" s="6">
        <v>36.340000000000003</v>
      </c>
      <c r="F88" s="10"/>
      <c r="G88" s="11"/>
      <c r="H88" s="125"/>
    </row>
    <row r="89" spans="1:8" s="82" customFormat="1" ht="22.5">
      <c r="A89" s="23"/>
      <c r="B89" s="25" t="s">
        <v>174</v>
      </c>
      <c r="C89" s="15" t="s">
        <v>0</v>
      </c>
      <c r="D89" s="5" t="s">
        <v>432</v>
      </c>
      <c r="E89" s="6">
        <v>7.4459999999999997</v>
      </c>
      <c r="F89" s="10"/>
      <c r="G89" s="11"/>
      <c r="H89" s="125"/>
    </row>
    <row r="90" spans="1:8" s="82" customFormat="1" ht="22.5">
      <c r="A90" s="23"/>
      <c r="B90" s="25" t="s">
        <v>173</v>
      </c>
      <c r="C90" s="14" t="s">
        <v>1</v>
      </c>
      <c r="D90" s="5" t="s">
        <v>2</v>
      </c>
      <c r="E90" s="6">
        <v>32035.3</v>
      </c>
      <c r="F90" s="10"/>
      <c r="G90" s="11"/>
      <c r="H90" s="125"/>
    </row>
    <row r="91" spans="1:8" s="82" customFormat="1" ht="45">
      <c r="A91" s="23"/>
      <c r="B91" s="25" t="s">
        <v>255</v>
      </c>
      <c r="C91" s="15" t="s">
        <v>3</v>
      </c>
      <c r="D91" s="5" t="s">
        <v>430</v>
      </c>
      <c r="E91" s="6">
        <v>853.38</v>
      </c>
      <c r="F91" s="10"/>
      <c r="G91" s="11"/>
      <c r="H91" s="125"/>
    </row>
    <row r="92" spans="1:8" s="82" customFormat="1" ht="101.25">
      <c r="A92" s="23"/>
      <c r="B92" s="25" t="s">
        <v>175</v>
      </c>
      <c r="C92" s="14" t="s">
        <v>4</v>
      </c>
      <c r="D92" s="5" t="s">
        <v>432</v>
      </c>
      <c r="E92" s="6">
        <v>246.42</v>
      </c>
      <c r="F92" s="10"/>
      <c r="G92" s="11"/>
      <c r="H92" s="125"/>
    </row>
    <row r="93" spans="1:8" s="82" customFormat="1" ht="22.5">
      <c r="A93" s="23"/>
      <c r="B93" s="25" t="s">
        <v>266</v>
      </c>
      <c r="C93" s="14" t="s">
        <v>5</v>
      </c>
      <c r="D93" s="5" t="s">
        <v>6</v>
      </c>
      <c r="E93" s="6">
        <v>250.4</v>
      </c>
      <c r="F93" s="10"/>
      <c r="G93" s="11"/>
      <c r="H93" s="125"/>
    </row>
    <row r="94" spans="1:8" s="82" customFormat="1" ht="56.25">
      <c r="A94" s="23"/>
      <c r="B94" s="25" t="s">
        <v>176</v>
      </c>
      <c r="C94" s="14" t="s">
        <v>7</v>
      </c>
      <c r="D94" s="5" t="s">
        <v>432</v>
      </c>
      <c r="E94" s="6">
        <v>1133.81</v>
      </c>
      <c r="F94" s="10"/>
      <c r="G94" s="11"/>
      <c r="H94" s="125"/>
    </row>
    <row r="95" spans="1:8" s="82" customFormat="1" ht="45">
      <c r="A95" s="20"/>
      <c r="B95" s="25" t="s">
        <v>335</v>
      </c>
      <c r="C95" s="14" t="s">
        <v>8</v>
      </c>
      <c r="D95" s="5" t="s">
        <v>9</v>
      </c>
      <c r="E95" s="6">
        <v>1133.81</v>
      </c>
      <c r="F95" s="10"/>
      <c r="G95" s="11"/>
      <c r="H95" s="125"/>
    </row>
    <row r="96" spans="1:8" s="82" customFormat="1" ht="33.75">
      <c r="A96" s="23"/>
      <c r="B96" s="25" t="s">
        <v>177</v>
      </c>
      <c r="C96" s="14" t="s">
        <v>10</v>
      </c>
      <c r="D96" s="5" t="s">
        <v>432</v>
      </c>
      <c r="E96" s="6">
        <v>401.34</v>
      </c>
      <c r="F96" s="10"/>
      <c r="G96" s="11"/>
      <c r="H96" s="125"/>
    </row>
    <row r="97" spans="1:8" s="82" customFormat="1" ht="45">
      <c r="A97" s="23"/>
      <c r="B97" s="25" t="s">
        <v>178</v>
      </c>
      <c r="C97" s="14" t="s">
        <v>11</v>
      </c>
      <c r="D97" s="5" t="s">
        <v>432</v>
      </c>
      <c r="E97" s="6">
        <v>54.51</v>
      </c>
      <c r="F97" s="10"/>
      <c r="G97" s="11"/>
      <c r="H97" s="125"/>
    </row>
    <row r="98" spans="1:8" s="82" customFormat="1" ht="12.75">
      <c r="A98" s="23"/>
      <c r="B98" s="56"/>
      <c r="C98" s="13"/>
      <c r="D98" s="5"/>
      <c r="E98" s="6"/>
      <c r="F98" s="7"/>
      <c r="G98" s="8"/>
      <c r="H98" s="125"/>
    </row>
    <row r="99" spans="1:8" s="82" customFormat="1" ht="12.75">
      <c r="A99" s="23"/>
      <c r="B99" s="24" t="s">
        <v>16</v>
      </c>
      <c r="C99" s="2" t="s">
        <v>14</v>
      </c>
      <c r="D99" s="9"/>
      <c r="E99" s="6"/>
      <c r="F99" s="10"/>
      <c r="G99" s="38"/>
      <c r="H99" s="125"/>
    </row>
    <row r="100" spans="1:8" s="82" customFormat="1" ht="56.25">
      <c r="A100" s="23"/>
      <c r="B100" s="31" t="s">
        <v>168</v>
      </c>
      <c r="C100" s="12" t="s">
        <v>429</v>
      </c>
      <c r="D100" s="5" t="s">
        <v>430</v>
      </c>
      <c r="E100" s="6">
        <v>92.459251499999993</v>
      </c>
      <c r="F100" s="10"/>
      <c r="G100" s="11"/>
      <c r="H100" s="125"/>
    </row>
    <row r="101" spans="1:8" s="82" customFormat="1" ht="33.75">
      <c r="A101" s="20"/>
      <c r="B101" s="57" t="s">
        <v>171</v>
      </c>
      <c r="C101" s="14" t="s">
        <v>435</v>
      </c>
      <c r="D101" s="5" t="s">
        <v>432</v>
      </c>
      <c r="E101" s="6">
        <v>251.46485594999999</v>
      </c>
      <c r="F101" s="10"/>
      <c r="G101" s="11"/>
      <c r="H101" s="125"/>
    </row>
    <row r="102" spans="1:8" s="82" customFormat="1" ht="33.75">
      <c r="A102" s="20"/>
      <c r="B102" s="25" t="s">
        <v>177</v>
      </c>
      <c r="C102" s="14" t="s">
        <v>436</v>
      </c>
      <c r="D102" s="5" t="s">
        <v>432</v>
      </c>
      <c r="E102" s="6">
        <v>18.491850299999999</v>
      </c>
      <c r="F102" s="10"/>
      <c r="G102" s="11"/>
      <c r="H102" s="125"/>
    </row>
    <row r="103" spans="1:8" s="82" customFormat="1" ht="33.75">
      <c r="A103" s="20"/>
      <c r="B103" s="25" t="s">
        <v>172</v>
      </c>
      <c r="C103" s="14" t="s">
        <v>437</v>
      </c>
      <c r="D103" s="5" t="s">
        <v>432</v>
      </c>
      <c r="E103" s="6">
        <v>18.491850299999999</v>
      </c>
      <c r="F103" s="10"/>
      <c r="G103" s="11"/>
      <c r="H103" s="125"/>
    </row>
    <row r="104" spans="1:8" s="82" customFormat="1" ht="22.5">
      <c r="A104" s="23"/>
      <c r="B104" s="25" t="s">
        <v>174</v>
      </c>
      <c r="C104" s="15" t="s">
        <v>0</v>
      </c>
      <c r="D104" s="5" t="s">
        <v>432</v>
      </c>
      <c r="E104" s="6">
        <v>3.81</v>
      </c>
      <c r="F104" s="10"/>
      <c r="G104" s="11"/>
      <c r="H104" s="125"/>
    </row>
    <row r="105" spans="1:8" s="82" customFormat="1" ht="22.5">
      <c r="A105" s="23"/>
      <c r="B105" s="25" t="s">
        <v>173</v>
      </c>
      <c r="C105" s="14" t="s">
        <v>1</v>
      </c>
      <c r="D105" s="5" t="s">
        <v>2</v>
      </c>
      <c r="E105" s="6">
        <v>6005.15</v>
      </c>
      <c r="F105" s="10"/>
      <c r="G105" s="11"/>
      <c r="H105" s="125"/>
    </row>
    <row r="106" spans="1:8" s="82" customFormat="1" ht="45">
      <c r="A106" s="23"/>
      <c r="B106" s="25" t="s">
        <v>255</v>
      </c>
      <c r="C106" s="15" t="s">
        <v>3</v>
      </c>
      <c r="D106" s="5" t="s">
        <v>430</v>
      </c>
      <c r="E106" s="6">
        <v>250.86</v>
      </c>
      <c r="F106" s="10"/>
      <c r="G106" s="11"/>
      <c r="H106" s="125"/>
    </row>
    <row r="107" spans="1:8" s="82" customFormat="1" ht="101.25">
      <c r="A107" s="23"/>
      <c r="B107" s="25" t="s">
        <v>175</v>
      </c>
      <c r="C107" s="14" t="s">
        <v>4</v>
      </c>
      <c r="D107" s="5" t="s">
        <v>432</v>
      </c>
      <c r="E107" s="6">
        <v>60.06</v>
      </c>
      <c r="F107" s="10"/>
      <c r="G107" s="11"/>
      <c r="H107" s="125"/>
    </row>
    <row r="108" spans="1:8" s="82" customFormat="1" ht="22.5">
      <c r="A108" s="23"/>
      <c r="B108" s="25" t="s">
        <v>254</v>
      </c>
      <c r="C108" s="14" t="s">
        <v>5</v>
      </c>
      <c r="D108" s="5" t="s">
        <v>6</v>
      </c>
      <c r="E108" s="6">
        <v>25.604040000000001</v>
      </c>
      <c r="F108" s="10"/>
      <c r="G108" s="11"/>
      <c r="H108" s="125"/>
    </row>
    <row r="109" spans="1:8" s="82" customFormat="1" ht="56.25">
      <c r="A109" s="23"/>
      <c r="B109" s="25" t="s">
        <v>176</v>
      </c>
      <c r="C109" s="14" t="s">
        <v>7</v>
      </c>
      <c r="D109" s="5" t="s">
        <v>432</v>
      </c>
      <c r="E109" s="6">
        <v>326.90431273500002</v>
      </c>
      <c r="F109" s="10"/>
      <c r="G109" s="11"/>
      <c r="H109" s="125"/>
    </row>
    <row r="110" spans="1:8" s="82" customFormat="1" ht="45">
      <c r="A110" s="20"/>
      <c r="B110" s="25" t="s">
        <v>335</v>
      </c>
      <c r="C110" s="14" t="s">
        <v>8</v>
      </c>
      <c r="D110" s="5" t="s">
        <v>9</v>
      </c>
      <c r="E110" s="6">
        <v>326.90431273500002</v>
      </c>
      <c r="F110" s="10"/>
      <c r="G110" s="11"/>
      <c r="H110" s="125"/>
    </row>
    <row r="111" spans="1:8" s="82" customFormat="1" ht="33.75">
      <c r="A111" s="23"/>
      <c r="B111" s="25" t="s">
        <v>177</v>
      </c>
      <c r="C111" s="14" t="s">
        <v>10</v>
      </c>
      <c r="D111" s="5" t="s">
        <v>432</v>
      </c>
      <c r="E111" s="6">
        <v>30.480588600000001</v>
      </c>
      <c r="F111" s="10"/>
      <c r="G111" s="11"/>
      <c r="H111" s="125"/>
    </row>
    <row r="112" spans="1:8" s="82" customFormat="1" ht="12.75">
      <c r="A112" s="20"/>
      <c r="B112" s="56"/>
      <c r="C112" s="13"/>
      <c r="D112" s="9"/>
      <c r="E112" s="6"/>
      <c r="F112" s="10"/>
      <c r="G112" s="11"/>
      <c r="H112" s="125"/>
    </row>
    <row r="113" spans="1:8" s="82" customFormat="1" ht="12.75">
      <c r="A113" s="23"/>
      <c r="B113" s="24" t="s">
        <v>18</v>
      </c>
      <c r="C113" s="2" t="s">
        <v>421</v>
      </c>
      <c r="D113" s="9"/>
      <c r="E113" s="6"/>
      <c r="F113" s="10"/>
      <c r="G113" s="38"/>
      <c r="H113" s="182"/>
    </row>
    <row r="114" spans="1:8" s="82" customFormat="1" ht="56.25">
      <c r="A114" s="23"/>
      <c r="B114" s="31" t="s">
        <v>168</v>
      </c>
      <c r="C114" s="12" t="s">
        <v>429</v>
      </c>
      <c r="D114" s="5" t="s">
        <v>430</v>
      </c>
      <c r="E114" s="6">
        <v>42.4</v>
      </c>
      <c r="F114" s="10"/>
      <c r="G114" s="11"/>
      <c r="H114" s="182"/>
    </row>
    <row r="115" spans="1:8" s="82" customFormat="1" ht="33.75">
      <c r="A115" s="20"/>
      <c r="B115" s="57" t="s">
        <v>171</v>
      </c>
      <c r="C115" s="14" t="s">
        <v>435</v>
      </c>
      <c r="D115" s="5" t="s">
        <v>432</v>
      </c>
      <c r="E115" s="6">
        <v>50.88</v>
      </c>
      <c r="F115" s="10"/>
      <c r="G115" s="11"/>
      <c r="H115" s="182"/>
    </row>
    <row r="116" spans="1:8" s="82" customFormat="1" ht="33.75">
      <c r="A116" s="20"/>
      <c r="B116" s="25" t="s">
        <v>177</v>
      </c>
      <c r="C116" s="14" t="s">
        <v>436</v>
      </c>
      <c r="D116" s="5" t="s">
        <v>432</v>
      </c>
      <c r="E116" s="6">
        <v>8.48</v>
      </c>
      <c r="F116" s="10"/>
      <c r="G116" s="11"/>
      <c r="H116" s="182"/>
    </row>
    <row r="117" spans="1:8" s="82" customFormat="1" ht="33.75">
      <c r="A117" s="20"/>
      <c r="B117" s="25" t="s">
        <v>172</v>
      </c>
      <c r="C117" s="14" t="s">
        <v>437</v>
      </c>
      <c r="D117" s="5" t="s">
        <v>432</v>
      </c>
      <c r="E117" s="6">
        <v>8.48</v>
      </c>
      <c r="F117" s="10"/>
      <c r="G117" s="11"/>
      <c r="H117" s="182"/>
    </row>
    <row r="118" spans="1:8" s="82" customFormat="1" ht="22.5">
      <c r="A118" s="23"/>
      <c r="B118" s="25" t="s">
        <v>174</v>
      </c>
      <c r="C118" s="15" t="s">
        <v>0</v>
      </c>
      <c r="D118" s="5" t="s">
        <v>432</v>
      </c>
      <c r="E118" s="6">
        <v>1.3340000000000001</v>
      </c>
      <c r="F118" s="10"/>
      <c r="G118" s="11"/>
      <c r="H118" s="182"/>
    </row>
    <row r="119" spans="1:8" s="82" customFormat="1" ht="22.5">
      <c r="A119" s="23"/>
      <c r="B119" s="25" t="s">
        <v>173</v>
      </c>
      <c r="C119" s="14" t="s">
        <v>1</v>
      </c>
      <c r="D119" s="5" t="s">
        <v>2</v>
      </c>
      <c r="E119" s="6">
        <v>1466.88</v>
      </c>
      <c r="F119" s="10"/>
      <c r="G119" s="11"/>
      <c r="H119" s="182"/>
    </row>
    <row r="120" spans="1:8" s="82" customFormat="1" ht="45">
      <c r="A120" s="23"/>
      <c r="B120" s="25" t="s">
        <v>255</v>
      </c>
      <c r="C120" s="15" t="s">
        <v>3</v>
      </c>
      <c r="D120" s="5" t="s">
        <v>430</v>
      </c>
      <c r="E120" s="6">
        <v>104.84</v>
      </c>
      <c r="F120" s="10"/>
      <c r="G120" s="11"/>
      <c r="H120" s="182"/>
    </row>
    <row r="121" spans="1:8" s="82" customFormat="1" ht="101.25">
      <c r="A121" s="23"/>
      <c r="B121" s="25" t="s">
        <v>175</v>
      </c>
      <c r="C121" s="14" t="s">
        <v>4</v>
      </c>
      <c r="D121" s="5" t="s">
        <v>432</v>
      </c>
      <c r="E121" s="6">
        <v>14.67</v>
      </c>
      <c r="F121" s="10"/>
      <c r="G121" s="11"/>
      <c r="H121" s="182"/>
    </row>
    <row r="122" spans="1:8" s="82" customFormat="1" ht="22.5">
      <c r="A122" s="23"/>
      <c r="B122" s="25" t="s">
        <v>254</v>
      </c>
      <c r="C122" s="14" t="s">
        <v>5</v>
      </c>
      <c r="D122" s="5" t="s">
        <v>6</v>
      </c>
      <c r="E122" s="6">
        <v>19</v>
      </c>
      <c r="F122" s="10"/>
      <c r="G122" s="11"/>
      <c r="H122" s="182"/>
    </row>
    <row r="123" spans="1:8" s="82" customFormat="1" ht="56.25">
      <c r="A123" s="23"/>
      <c r="B123" s="25" t="s">
        <v>176</v>
      </c>
      <c r="C123" s="14" t="s">
        <v>7</v>
      </c>
      <c r="D123" s="5" t="s">
        <v>432</v>
      </c>
      <c r="E123" s="6">
        <v>66.14</v>
      </c>
      <c r="F123" s="10"/>
      <c r="G123" s="11"/>
      <c r="H123" s="182"/>
    </row>
    <row r="124" spans="1:8" s="82" customFormat="1" ht="45">
      <c r="A124" s="20"/>
      <c r="B124" s="25" t="s">
        <v>335</v>
      </c>
      <c r="C124" s="14" t="s">
        <v>8</v>
      </c>
      <c r="D124" s="5" t="s">
        <v>9</v>
      </c>
      <c r="E124" s="6">
        <v>66.14</v>
      </c>
      <c r="F124" s="10"/>
      <c r="G124" s="11"/>
      <c r="H124" s="182"/>
    </row>
    <row r="125" spans="1:8" s="82" customFormat="1" ht="33.75">
      <c r="A125" s="23"/>
      <c r="B125" s="25" t="s">
        <v>177</v>
      </c>
      <c r="C125" s="14" t="s">
        <v>10</v>
      </c>
      <c r="D125" s="5" t="s">
        <v>432</v>
      </c>
      <c r="E125" s="6">
        <v>46.92</v>
      </c>
      <c r="F125" s="10"/>
      <c r="G125" s="11"/>
      <c r="H125" s="182"/>
    </row>
    <row r="126" spans="1:8" s="82" customFormat="1" ht="45">
      <c r="A126" s="23"/>
      <c r="B126" s="25" t="s">
        <v>178</v>
      </c>
      <c r="C126" s="14" t="s">
        <v>11</v>
      </c>
      <c r="D126" s="5" t="s">
        <v>432</v>
      </c>
      <c r="E126" s="6">
        <v>12.72</v>
      </c>
      <c r="F126" s="10"/>
      <c r="G126" s="11"/>
      <c r="H126" s="125"/>
    </row>
    <row r="127" spans="1:8" s="82" customFormat="1" ht="12.75">
      <c r="A127" s="23"/>
      <c r="B127" s="25"/>
      <c r="C127" s="14"/>
      <c r="D127" s="5"/>
      <c r="E127" s="6"/>
      <c r="F127" s="10"/>
      <c r="G127" s="11"/>
      <c r="H127" s="125"/>
    </row>
    <row r="128" spans="1:8" s="82" customFormat="1" ht="12.75">
      <c r="A128" s="23"/>
      <c r="B128" s="24" t="s">
        <v>19</v>
      </c>
      <c r="C128" s="2" t="s">
        <v>17</v>
      </c>
      <c r="D128" s="9"/>
      <c r="E128" s="6"/>
      <c r="F128" s="10"/>
      <c r="G128" s="38"/>
      <c r="H128" s="125"/>
    </row>
    <row r="129" spans="1:8" s="82" customFormat="1" ht="56.25">
      <c r="A129" s="23"/>
      <c r="B129" s="31" t="s">
        <v>168</v>
      </c>
      <c r="C129" s="12" t="s">
        <v>429</v>
      </c>
      <c r="D129" s="5" t="s">
        <v>430</v>
      </c>
      <c r="E129" s="6">
        <v>22.5</v>
      </c>
      <c r="F129" s="10"/>
      <c r="G129" s="11"/>
      <c r="H129" s="125"/>
    </row>
    <row r="130" spans="1:8" s="82" customFormat="1" ht="33.75">
      <c r="A130" s="20"/>
      <c r="B130" s="25" t="s">
        <v>171</v>
      </c>
      <c r="C130" s="14" t="s">
        <v>435</v>
      </c>
      <c r="D130" s="5" t="s">
        <v>432</v>
      </c>
      <c r="E130" s="6">
        <v>33.75</v>
      </c>
      <c r="F130" s="10"/>
      <c r="G130" s="11"/>
      <c r="H130" s="125"/>
    </row>
    <row r="131" spans="1:8" s="82" customFormat="1" ht="33.75">
      <c r="A131" s="20"/>
      <c r="B131" s="25" t="s">
        <v>177</v>
      </c>
      <c r="C131" s="14" t="s">
        <v>436</v>
      </c>
      <c r="D131" s="5" t="s">
        <v>432</v>
      </c>
      <c r="E131" s="6">
        <v>4.5</v>
      </c>
      <c r="F131" s="10"/>
      <c r="G131" s="11"/>
      <c r="H131" s="125"/>
    </row>
    <row r="132" spans="1:8" s="82" customFormat="1" ht="33.75">
      <c r="A132" s="20"/>
      <c r="B132" s="25" t="s">
        <v>172</v>
      </c>
      <c r="C132" s="14" t="s">
        <v>437</v>
      </c>
      <c r="D132" s="5" t="s">
        <v>432</v>
      </c>
      <c r="E132" s="6">
        <v>4.5</v>
      </c>
      <c r="F132" s="10"/>
      <c r="G132" s="11"/>
      <c r="H132" s="125"/>
    </row>
    <row r="133" spans="1:8" s="82" customFormat="1" ht="22.5">
      <c r="A133" s="23"/>
      <c r="B133" s="25" t="s">
        <v>174</v>
      </c>
      <c r="C133" s="15" t="s">
        <v>0</v>
      </c>
      <c r="D133" s="5" t="s">
        <v>432</v>
      </c>
      <c r="E133" s="6">
        <v>0.41300000000000003</v>
      </c>
      <c r="F133" s="10"/>
      <c r="G133" s="11"/>
      <c r="H133" s="125"/>
    </row>
    <row r="134" spans="1:8" s="82" customFormat="1" ht="22.5">
      <c r="A134" s="23"/>
      <c r="B134" s="25" t="s">
        <v>173</v>
      </c>
      <c r="C134" s="14" t="s">
        <v>1</v>
      </c>
      <c r="D134" s="5" t="s">
        <v>2</v>
      </c>
      <c r="E134" s="6">
        <v>774.36</v>
      </c>
      <c r="F134" s="10"/>
      <c r="G134" s="11"/>
      <c r="H134" s="125"/>
    </row>
    <row r="135" spans="1:8" s="82" customFormat="1" ht="45">
      <c r="A135" s="23"/>
      <c r="B135" s="25" t="s">
        <v>255</v>
      </c>
      <c r="C135" s="15" t="s">
        <v>3</v>
      </c>
      <c r="D135" s="5" t="s">
        <v>430</v>
      </c>
      <c r="E135" s="6">
        <v>64.86</v>
      </c>
      <c r="F135" s="10"/>
      <c r="G135" s="11"/>
      <c r="H135" s="125"/>
    </row>
    <row r="136" spans="1:8" s="82" customFormat="1" ht="101.25">
      <c r="A136" s="23"/>
      <c r="B136" s="25" t="s">
        <v>175</v>
      </c>
      <c r="C136" s="14" t="s">
        <v>4</v>
      </c>
      <c r="D136" s="5" t="s">
        <v>432</v>
      </c>
      <c r="E136" s="6">
        <v>7.75</v>
      </c>
      <c r="F136" s="10"/>
      <c r="G136" s="11"/>
      <c r="H136" s="125"/>
    </row>
    <row r="137" spans="1:8" s="82" customFormat="1" ht="22.5">
      <c r="A137" s="23"/>
      <c r="B137" s="25" t="s">
        <v>254</v>
      </c>
      <c r="C137" s="14" t="s">
        <v>5</v>
      </c>
      <c r="D137" s="5" t="s">
        <v>6</v>
      </c>
      <c r="E137" s="6">
        <v>13.4</v>
      </c>
      <c r="F137" s="10"/>
      <c r="G137" s="11"/>
      <c r="H137" s="125"/>
    </row>
    <row r="138" spans="1:8" s="82" customFormat="1" ht="56.25">
      <c r="A138" s="23"/>
      <c r="B138" s="25" t="s">
        <v>176</v>
      </c>
      <c r="C138" s="14" t="s">
        <v>7</v>
      </c>
      <c r="D138" s="5" t="s">
        <v>432</v>
      </c>
      <c r="E138" s="6">
        <v>43.875</v>
      </c>
      <c r="F138" s="10"/>
      <c r="G138" s="11"/>
      <c r="H138" s="125"/>
    </row>
    <row r="139" spans="1:8" s="82" customFormat="1" ht="45">
      <c r="A139" s="20"/>
      <c r="B139" s="25" t="s">
        <v>335</v>
      </c>
      <c r="C139" s="14" t="s">
        <v>8</v>
      </c>
      <c r="D139" s="5" t="s">
        <v>9</v>
      </c>
      <c r="E139" s="6">
        <v>43.875</v>
      </c>
      <c r="F139" s="10"/>
      <c r="G139" s="11"/>
      <c r="H139" s="125"/>
    </row>
    <row r="140" spans="1:8" s="82" customFormat="1" ht="33.75">
      <c r="A140" s="23"/>
      <c r="B140" s="25" t="s">
        <v>177</v>
      </c>
      <c r="C140" s="14" t="s">
        <v>10</v>
      </c>
      <c r="D140" s="5" t="s">
        <v>432</v>
      </c>
      <c r="E140" s="6">
        <v>31</v>
      </c>
      <c r="F140" s="10"/>
      <c r="G140" s="11"/>
      <c r="H140" s="125"/>
    </row>
    <row r="141" spans="1:8" s="82" customFormat="1" ht="45">
      <c r="A141" s="23"/>
      <c r="B141" s="25" t="s">
        <v>178</v>
      </c>
      <c r="C141" s="14" t="s">
        <v>11</v>
      </c>
      <c r="D141" s="5" t="s">
        <v>432</v>
      </c>
      <c r="E141" s="6">
        <v>6.75</v>
      </c>
      <c r="F141" s="10"/>
      <c r="G141" s="11"/>
      <c r="H141" s="125"/>
    </row>
    <row r="142" spans="1:8" s="82" customFormat="1" ht="12.75">
      <c r="A142" s="23"/>
      <c r="B142" s="56"/>
      <c r="C142" s="13"/>
      <c r="D142" s="5"/>
      <c r="E142" s="6"/>
      <c r="F142" s="7"/>
      <c r="G142" s="8"/>
      <c r="H142" s="125"/>
    </row>
    <row r="143" spans="1:8" s="82" customFormat="1" ht="12.75">
      <c r="A143" s="23"/>
      <c r="B143" s="24" t="s">
        <v>428</v>
      </c>
      <c r="C143" s="2" t="s">
        <v>422</v>
      </c>
      <c r="D143" s="9"/>
      <c r="E143" s="6"/>
      <c r="F143" s="10"/>
      <c r="G143" s="38"/>
      <c r="H143" s="125"/>
    </row>
    <row r="144" spans="1:8" s="82" customFormat="1" ht="56.25">
      <c r="A144" s="23"/>
      <c r="B144" s="31" t="s">
        <v>168</v>
      </c>
      <c r="C144" s="12" t="s">
        <v>429</v>
      </c>
      <c r="D144" s="5" t="s">
        <v>430</v>
      </c>
      <c r="E144" s="6">
        <v>22.62</v>
      </c>
      <c r="F144" s="10"/>
      <c r="G144" s="11"/>
      <c r="H144" s="125"/>
    </row>
    <row r="145" spans="1:9" s="82" customFormat="1" ht="33.75">
      <c r="A145" s="20"/>
      <c r="B145" s="57" t="s">
        <v>171</v>
      </c>
      <c r="C145" s="14" t="s">
        <v>435</v>
      </c>
      <c r="D145" s="5" t="s">
        <v>432</v>
      </c>
      <c r="E145" s="6">
        <v>61.12</v>
      </c>
      <c r="F145" s="10"/>
      <c r="G145" s="11"/>
      <c r="H145" s="125"/>
    </row>
    <row r="146" spans="1:9" s="82" customFormat="1" ht="33.75">
      <c r="A146" s="20"/>
      <c r="B146" s="25" t="s">
        <v>177</v>
      </c>
      <c r="C146" s="14" t="s">
        <v>436</v>
      </c>
      <c r="D146" s="5" t="s">
        <v>432</v>
      </c>
      <c r="E146" s="6">
        <v>4.524</v>
      </c>
      <c r="F146" s="10"/>
      <c r="G146" s="11"/>
      <c r="H146" s="125"/>
    </row>
    <row r="147" spans="1:9" s="82" customFormat="1" ht="33.75">
      <c r="A147" s="20"/>
      <c r="B147" s="25" t="s">
        <v>172</v>
      </c>
      <c r="C147" s="14" t="s">
        <v>437</v>
      </c>
      <c r="D147" s="5" t="s">
        <v>432</v>
      </c>
      <c r="E147" s="6">
        <v>4.524</v>
      </c>
      <c r="F147" s="10"/>
      <c r="G147" s="11"/>
      <c r="H147" s="125"/>
    </row>
    <row r="148" spans="1:9" s="82" customFormat="1" ht="22.5">
      <c r="A148" s="23"/>
      <c r="B148" s="25" t="s">
        <v>174</v>
      </c>
      <c r="C148" s="15" t="s">
        <v>0</v>
      </c>
      <c r="D148" s="5" t="s">
        <v>432</v>
      </c>
      <c r="E148" s="6">
        <v>0.22050000000000003</v>
      </c>
      <c r="F148" s="10"/>
      <c r="G148" s="11"/>
      <c r="H148" s="125"/>
    </row>
    <row r="149" spans="1:9" s="82" customFormat="1" ht="22.5">
      <c r="A149" s="23"/>
      <c r="B149" s="25" t="s">
        <v>173</v>
      </c>
      <c r="C149" s="14" t="s">
        <v>1</v>
      </c>
      <c r="D149" s="5" t="s">
        <v>2</v>
      </c>
      <c r="E149" s="6">
        <v>1671.11</v>
      </c>
      <c r="F149" s="10"/>
      <c r="G149" s="11"/>
      <c r="H149" s="125"/>
    </row>
    <row r="150" spans="1:9" s="82" customFormat="1" ht="45">
      <c r="A150" s="23"/>
      <c r="B150" s="25" t="s">
        <v>255</v>
      </c>
      <c r="C150" s="15" t="s">
        <v>3</v>
      </c>
      <c r="D150" s="5" t="s">
        <v>430</v>
      </c>
      <c r="E150" s="6">
        <v>112.73</v>
      </c>
      <c r="F150" s="10"/>
      <c r="G150" s="11"/>
      <c r="H150" s="125"/>
    </row>
    <row r="151" spans="1:9" s="82" customFormat="1" ht="101.25">
      <c r="A151" s="23"/>
      <c r="B151" s="25" t="s">
        <v>175</v>
      </c>
      <c r="C151" s="14" t="s">
        <v>4</v>
      </c>
      <c r="D151" s="5" t="s">
        <v>432</v>
      </c>
      <c r="E151" s="6">
        <v>16.7</v>
      </c>
      <c r="F151" s="10"/>
      <c r="G151" s="11"/>
      <c r="H151" s="125"/>
    </row>
    <row r="152" spans="1:9" s="82" customFormat="1" ht="22.5">
      <c r="A152" s="23"/>
      <c r="B152" s="25" t="s">
        <v>254</v>
      </c>
      <c r="C152" s="14" t="s">
        <v>5</v>
      </c>
      <c r="D152" s="5" t="s">
        <v>6</v>
      </c>
      <c r="E152" s="6">
        <v>11.88</v>
      </c>
      <c r="F152" s="10"/>
      <c r="G152" s="11"/>
      <c r="H152" s="125"/>
    </row>
    <row r="153" spans="1:9" s="82" customFormat="1" ht="56.25">
      <c r="A153" s="23"/>
      <c r="B153" s="25" t="s">
        <v>176</v>
      </c>
      <c r="C153" s="14" t="s">
        <v>7</v>
      </c>
      <c r="D153" s="5" t="s">
        <v>432</v>
      </c>
      <c r="E153" s="6">
        <v>79.44</v>
      </c>
      <c r="F153" s="10"/>
      <c r="G153" s="11"/>
      <c r="H153" s="125"/>
    </row>
    <row r="154" spans="1:9" s="82" customFormat="1" ht="45">
      <c r="A154" s="20"/>
      <c r="B154" s="25" t="s">
        <v>335</v>
      </c>
      <c r="C154" s="14" t="s">
        <v>8</v>
      </c>
      <c r="D154" s="5" t="s">
        <v>9</v>
      </c>
      <c r="E154" s="6">
        <v>79.44</v>
      </c>
      <c r="F154" s="10"/>
      <c r="G154" s="11"/>
      <c r="H154" s="125"/>
    </row>
    <row r="155" spans="1:9" s="82" customFormat="1" ht="33.75">
      <c r="A155" s="23"/>
      <c r="B155" s="25" t="s">
        <v>177</v>
      </c>
      <c r="C155" s="14" t="s">
        <v>10</v>
      </c>
      <c r="D155" s="5" t="s">
        <v>432</v>
      </c>
      <c r="E155" s="6">
        <v>54.33</v>
      </c>
      <c r="F155" s="10"/>
      <c r="G155" s="11"/>
      <c r="H155" s="125"/>
    </row>
    <row r="156" spans="1:9" s="82" customFormat="1" ht="45">
      <c r="A156" s="23"/>
      <c r="B156" s="25" t="s">
        <v>178</v>
      </c>
      <c r="C156" s="14" t="s">
        <v>11</v>
      </c>
      <c r="D156" s="5" t="s">
        <v>432</v>
      </c>
      <c r="E156" s="6">
        <v>6.79</v>
      </c>
      <c r="F156" s="10"/>
      <c r="G156" s="11"/>
      <c r="H156" s="125"/>
    </row>
    <row r="157" spans="1:9">
      <c r="B157" s="171"/>
      <c r="C157" s="184"/>
      <c r="D157" s="193"/>
      <c r="E157" s="193"/>
      <c r="F157" s="193"/>
      <c r="G157" s="193"/>
      <c r="H157" s="130"/>
    </row>
    <row r="158" spans="1:9" s="124" customFormat="1" ht="12.75">
      <c r="A158" s="120"/>
      <c r="B158" s="24" t="s">
        <v>196</v>
      </c>
      <c r="C158" s="2" t="s">
        <v>20</v>
      </c>
      <c r="D158" s="121"/>
      <c r="E158" s="21"/>
      <c r="F158" s="122"/>
      <c r="G158" s="38"/>
      <c r="H158" s="123"/>
      <c r="I158" s="183"/>
    </row>
    <row r="159" spans="1:9" s="82" customFormat="1" ht="56.25">
      <c r="A159" s="23"/>
      <c r="B159" s="31" t="s">
        <v>168</v>
      </c>
      <c r="C159" s="12" t="s">
        <v>429</v>
      </c>
      <c r="D159" s="5" t="s">
        <v>430</v>
      </c>
      <c r="E159" s="6">
        <v>125.91</v>
      </c>
      <c r="F159" s="10"/>
      <c r="G159" s="11"/>
      <c r="H159" s="125"/>
      <c r="I159" s="86"/>
    </row>
    <row r="160" spans="1:9" s="82" customFormat="1" ht="33.75">
      <c r="A160" s="20"/>
      <c r="B160" s="25" t="s">
        <v>171</v>
      </c>
      <c r="C160" s="14" t="s">
        <v>435</v>
      </c>
      <c r="D160" s="5" t="s">
        <v>432</v>
      </c>
      <c r="E160" s="6">
        <v>516.21</v>
      </c>
      <c r="F160" s="10"/>
      <c r="G160" s="11"/>
      <c r="H160" s="125"/>
      <c r="I160" s="86"/>
    </row>
    <row r="161" spans="1:9" s="82" customFormat="1" ht="33.75">
      <c r="A161" s="20"/>
      <c r="B161" s="25" t="s">
        <v>177</v>
      </c>
      <c r="C161" s="14" t="s">
        <v>436</v>
      </c>
      <c r="D161" s="5" t="s">
        <v>432</v>
      </c>
      <c r="E161" s="6">
        <v>25.182000000000002</v>
      </c>
      <c r="F161" s="10"/>
      <c r="G161" s="11"/>
      <c r="H161" s="125"/>
      <c r="I161" s="86"/>
    </row>
    <row r="162" spans="1:9" s="82" customFormat="1" ht="33.75">
      <c r="A162" s="20"/>
      <c r="B162" s="25" t="s">
        <v>172</v>
      </c>
      <c r="C162" s="14" t="s">
        <v>437</v>
      </c>
      <c r="D162" s="5" t="s">
        <v>432</v>
      </c>
      <c r="E162" s="6">
        <v>25.18</v>
      </c>
      <c r="F162" s="10"/>
      <c r="G162" s="11"/>
      <c r="H162" s="125"/>
      <c r="I162" s="86"/>
    </row>
    <row r="163" spans="1:9" s="82" customFormat="1" ht="22.5">
      <c r="A163" s="23"/>
      <c r="B163" s="25" t="s">
        <v>174</v>
      </c>
      <c r="C163" s="15" t="s">
        <v>0</v>
      </c>
      <c r="D163" s="5" t="s">
        <v>432</v>
      </c>
      <c r="E163" s="6">
        <v>4.8620000000000001</v>
      </c>
      <c r="F163" s="10"/>
      <c r="G163" s="11"/>
      <c r="H163" s="125"/>
      <c r="I163" s="86"/>
    </row>
    <row r="164" spans="1:9" s="82" customFormat="1" ht="22.5">
      <c r="A164" s="23"/>
      <c r="B164" s="25" t="s">
        <v>173</v>
      </c>
      <c r="C164" s="14" t="s">
        <v>1</v>
      </c>
      <c r="D164" s="5" t="s">
        <v>2</v>
      </c>
      <c r="E164" s="6">
        <v>18385.78</v>
      </c>
      <c r="F164" s="10"/>
      <c r="G164" s="11"/>
      <c r="H164" s="125"/>
      <c r="I164" s="86"/>
    </row>
    <row r="165" spans="1:9" s="82" customFormat="1" ht="45">
      <c r="A165" s="23"/>
      <c r="B165" s="25" t="s">
        <v>255</v>
      </c>
      <c r="C165" s="15" t="s">
        <v>3</v>
      </c>
      <c r="D165" s="5" t="s">
        <v>430</v>
      </c>
      <c r="E165" s="6">
        <v>601.48</v>
      </c>
      <c r="F165" s="10"/>
      <c r="G165" s="11"/>
      <c r="H165" s="125"/>
      <c r="I165" s="86"/>
    </row>
    <row r="166" spans="1:9" s="82" customFormat="1" ht="101.25">
      <c r="A166" s="23"/>
      <c r="B166" s="25" t="s">
        <v>175</v>
      </c>
      <c r="C166" s="14" t="s">
        <v>4</v>
      </c>
      <c r="D166" s="5" t="s">
        <v>432</v>
      </c>
      <c r="E166" s="6">
        <v>141.43</v>
      </c>
      <c r="F166" s="10"/>
      <c r="G166" s="11"/>
      <c r="H166" s="125"/>
      <c r="I166" s="86"/>
    </row>
    <row r="167" spans="1:9" s="82" customFormat="1" ht="22.5">
      <c r="A167" s="23"/>
      <c r="B167" s="25" t="s">
        <v>254</v>
      </c>
      <c r="C167" s="14" t="s">
        <v>5</v>
      </c>
      <c r="D167" s="5" t="s">
        <v>6</v>
      </c>
      <c r="E167" s="6">
        <v>39.4</v>
      </c>
      <c r="F167" s="10"/>
      <c r="G167" s="11"/>
      <c r="H167" s="125"/>
      <c r="I167" s="86"/>
    </row>
    <row r="168" spans="1:9" s="82" customFormat="1" ht="56.25">
      <c r="A168" s="23"/>
      <c r="B168" s="25" t="s">
        <v>176</v>
      </c>
      <c r="C168" s="14" t="s">
        <v>7</v>
      </c>
      <c r="D168" s="5" t="s">
        <v>432</v>
      </c>
      <c r="E168" s="6">
        <v>671.07</v>
      </c>
      <c r="F168" s="10"/>
      <c r="G168" s="11"/>
      <c r="H168" s="125"/>
      <c r="I168" s="86"/>
    </row>
    <row r="169" spans="1:9" s="82" customFormat="1" ht="45">
      <c r="A169" s="20"/>
      <c r="B169" s="25" t="s">
        <v>335</v>
      </c>
      <c r="C169" s="14" t="s">
        <v>8</v>
      </c>
      <c r="D169" s="5" t="s">
        <v>9</v>
      </c>
      <c r="E169" s="6">
        <v>671.07</v>
      </c>
      <c r="F169" s="10"/>
      <c r="G169" s="11"/>
      <c r="H169" s="125"/>
      <c r="I169" s="86"/>
    </row>
    <row r="170" spans="1:9" s="82" customFormat="1" ht="22.5">
      <c r="A170" s="23"/>
      <c r="B170" s="25" t="s">
        <v>177</v>
      </c>
      <c r="C170" s="14" t="s">
        <v>424</v>
      </c>
      <c r="D170" s="5" t="s">
        <v>432</v>
      </c>
      <c r="E170" s="6">
        <v>258.27999999999997</v>
      </c>
      <c r="F170" s="10"/>
      <c r="G170" s="11"/>
      <c r="H170" s="125"/>
      <c r="I170" s="86"/>
    </row>
    <row r="171" spans="1:9" s="82" customFormat="1" ht="45">
      <c r="A171" s="23"/>
      <c r="B171" s="25" t="s">
        <v>178</v>
      </c>
      <c r="C171" s="14" t="s">
        <v>11</v>
      </c>
      <c r="D171" s="5" t="s">
        <v>432</v>
      </c>
      <c r="E171" s="6">
        <v>37.770000000000003</v>
      </c>
      <c r="F171" s="10"/>
      <c r="G171" s="11"/>
      <c r="H171" s="125"/>
    </row>
    <row r="172" spans="1:9" s="82" customFormat="1" ht="12.75">
      <c r="A172" s="23"/>
      <c r="B172" s="56"/>
      <c r="C172" s="13"/>
      <c r="D172" s="5"/>
      <c r="E172" s="6"/>
      <c r="F172" s="7"/>
      <c r="G172" s="8"/>
      <c r="H172" s="125"/>
    </row>
    <row r="173" spans="1:9" s="82" customFormat="1" ht="12.75">
      <c r="A173" s="23"/>
      <c r="B173" s="24" t="s">
        <v>24</v>
      </c>
      <c r="C173" s="2" t="s">
        <v>21</v>
      </c>
      <c r="D173" s="9"/>
      <c r="E173" s="6"/>
      <c r="F173" s="10"/>
      <c r="G173" s="22"/>
      <c r="H173" s="125"/>
    </row>
    <row r="174" spans="1:9" s="82" customFormat="1" ht="33.75">
      <c r="A174" s="23"/>
      <c r="B174" s="25"/>
      <c r="C174" s="14" t="s">
        <v>22</v>
      </c>
      <c r="D174" s="5" t="s">
        <v>430</v>
      </c>
      <c r="E174" s="6">
        <v>28</v>
      </c>
      <c r="F174" s="10"/>
      <c r="G174" s="11"/>
      <c r="H174" s="125"/>
    </row>
    <row r="175" spans="1:9" s="83" customFormat="1">
      <c r="A175" s="3"/>
      <c r="B175" s="172"/>
      <c r="C175" s="64"/>
      <c r="D175" s="194"/>
      <c r="E175" s="65"/>
      <c r="F175" s="195"/>
      <c r="G175" s="195"/>
      <c r="H175" s="131"/>
    </row>
    <row r="176" spans="1:9" s="82" customFormat="1" ht="12.75">
      <c r="A176" s="23"/>
      <c r="B176" s="24" t="s">
        <v>26</v>
      </c>
      <c r="C176" s="2" t="s">
        <v>425</v>
      </c>
      <c r="D176" s="9"/>
      <c r="E176" s="6"/>
      <c r="F176" s="10"/>
      <c r="G176" s="22"/>
      <c r="H176" s="125"/>
    </row>
    <row r="177" spans="1:8" s="82" customFormat="1" ht="33.75">
      <c r="A177" s="23"/>
      <c r="B177" s="25"/>
      <c r="C177" s="14" t="s">
        <v>22</v>
      </c>
      <c r="D177" s="5" t="s">
        <v>430</v>
      </c>
      <c r="E177" s="6">
        <v>61</v>
      </c>
      <c r="F177" s="10"/>
      <c r="G177" s="11"/>
      <c r="H177" s="125"/>
    </row>
    <row r="178" spans="1:8" s="83" customFormat="1">
      <c r="A178" s="3"/>
      <c r="B178" s="172"/>
      <c r="C178" s="64"/>
      <c r="D178" s="194"/>
      <c r="E178" s="65"/>
      <c r="F178" s="195"/>
      <c r="G178" s="195"/>
      <c r="H178" s="131"/>
    </row>
    <row r="179" spans="1:8" s="82" customFormat="1" ht="12.75">
      <c r="A179" s="23"/>
      <c r="B179" s="24" t="s">
        <v>27</v>
      </c>
      <c r="C179" s="2" t="s">
        <v>25</v>
      </c>
      <c r="D179" s="9"/>
      <c r="E179" s="6"/>
      <c r="F179" s="10"/>
      <c r="G179" s="22"/>
      <c r="H179" s="125"/>
    </row>
    <row r="180" spans="1:8" s="82" customFormat="1" ht="33.75">
      <c r="A180" s="23"/>
      <c r="B180" s="25"/>
      <c r="C180" s="14" t="s">
        <v>22</v>
      </c>
      <c r="D180" s="5" t="s">
        <v>430</v>
      </c>
      <c r="E180" s="6">
        <v>44</v>
      </c>
      <c r="F180" s="10"/>
      <c r="G180" s="11"/>
      <c r="H180" s="125"/>
    </row>
    <row r="181" spans="1:8" s="82" customFormat="1" ht="12.75">
      <c r="A181" s="23"/>
      <c r="B181" s="25"/>
      <c r="C181" s="13"/>
      <c r="D181" s="5"/>
      <c r="E181" s="6"/>
      <c r="F181" s="7"/>
      <c r="G181" s="8"/>
      <c r="H181" s="125"/>
    </row>
    <row r="182" spans="1:8" s="82" customFormat="1" ht="12.75">
      <c r="A182" s="23"/>
      <c r="B182" s="24" t="s">
        <v>197</v>
      </c>
      <c r="C182" s="2" t="s">
        <v>426</v>
      </c>
      <c r="D182" s="9"/>
      <c r="E182" s="6"/>
      <c r="F182" s="10"/>
      <c r="G182" s="22"/>
      <c r="H182" s="125"/>
    </row>
    <row r="183" spans="1:8" s="82" customFormat="1" ht="33.75">
      <c r="A183" s="23"/>
      <c r="B183" s="25"/>
      <c r="C183" s="14" t="s">
        <v>22</v>
      </c>
      <c r="D183" s="5" t="s">
        <v>430</v>
      </c>
      <c r="E183" s="6">
        <v>20</v>
      </c>
      <c r="F183" s="10"/>
      <c r="G183" s="11"/>
      <c r="H183" s="125"/>
    </row>
    <row r="184" spans="1:8" s="82" customFormat="1" ht="12.75">
      <c r="A184" s="23"/>
      <c r="B184" s="25"/>
      <c r="C184" s="13"/>
      <c r="D184" s="5"/>
      <c r="E184" s="6"/>
      <c r="F184" s="7"/>
      <c r="G184" s="8"/>
      <c r="H184" s="125"/>
    </row>
    <row r="185" spans="1:8" ht="12.75">
      <c r="A185" s="26"/>
      <c r="B185" s="24" t="s">
        <v>28</v>
      </c>
      <c r="C185" s="2" t="s">
        <v>29</v>
      </c>
      <c r="D185" s="5"/>
      <c r="E185" s="27"/>
      <c r="F185" s="28"/>
      <c r="G185" s="36"/>
      <c r="H185" s="125"/>
    </row>
    <row r="186" spans="1:8" ht="56.25">
      <c r="A186" s="30"/>
      <c r="B186" s="31" t="s">
        <v>168</v>
      </c>
      <c r="C186" s="12" t="s">
        <v>30</v>
      </c>
      <c r="D186" s="5" t="s">
        <v>430</v>
      </c>
      <c r="E186" s="27">
        <v>117.3</v>
      </c>
      <c r="F186" s="7"/>
      <c r="G186" s="29"/>
      <c r="H186" s="125"/>
    </row>
    <row r="187" spans="1:8" s="85" customFormat="1" ht="33.75">
      <c r="A187" s="84"/>
      <c r="B187" s="57" t="s">
        <v>170</v>
      </c>
      <c r="C187" s="14" t="s">
        <v>31</v>
      </c>
      <c r="D187" s="5" t="s">
        <v>432</v>
      </c>
      <c r="E187" s="27">
        <v>99.3</v>
      </c>
      <c r="F187" s="10"/>
      <c r="G187" s="29"/>
      <c r="H187" s="125"/>
    </row>
    <row r="188" spans="1:8" ht="33.75">
      <c r="A188" s="23"/>
      <c r="B188" s="57" t="s">
        <v>256</v>
      </c>
      <c r="C188" s="15" t="s">
        <v>32</v>
      </c>
      <c r="D188" s="5" t="s">
        <v>33</v>
      </c>
      <c r="E188" s="27">
        <v>5.9</v>
      </c>
      <c r="F188" s="7"/>
      <c r="G188" s="29"/>
      <c r="H188" s="125"/>
    </row>
    <row r="189" spans="1:8" ht="33.75">
      <c r="A189" s="23"/>
      <c r="B189" s="31" t="s">
        <v>270</v>
      </c>
      <c r="C189" s="15" t="s">
        <v>34</v>
      </c>
      <c r="D189" s="5" t="s">
        <v>657</v>
      </c>
      <c r="E189" s="27">
        <v>20</v>
      </c>
      <c r="F189" s="7"/>
      <c r="G189" s="29"/>
      <c r="H189" s="125"/>
    </row>
    <row r="190" spans="1:8" ht="33.75">
      <c r="A190" s="23"/>
      <c r="B190" s="31" t="s">
        <v>271</v>
      </c>
      <c r="C190" s="15" t="s">
        <v>35</v>
      </c>
      <c r="D190" s="5" t="s">
        <v>657</v>
      </c>
      <c r="E190" s="27">
        <v>24</v>
      </c>
      <c r="F190" s="7"/>
      <c r="G190" s="29"/>
      <c r="H190" s="125"/>
    </row>
    <row r="191" spans="1:8" ht="45">
      <c r="A191" s="23"/>
      <c r="B191" s="31" t="s">
        <v>272</v>
      </c>
      <c r="C191" s="15" t="s">
        <v>36</v>
      </c>
      <c r="D191" s="5" t="s">
        <v>33</v>
      </c>
      <c r="E191" s="27">
        <v>38.700000000000003</v>
      </c>
      <c r="F191" s="7"/>
      <c r="G191" s="29"/>
      <c r="H191" s="125"/>
    </row>
    <row r="192" spans="1:8" ht="22.5">
      <c r="A192" s="32"/>
      <c r="B192" s="31" t="s">
        <v>273</v>
      </c>
      <c r="C192" s="15" t="s">
        <v>37</v>
      </c>
      <c r="D192" s="5" t="s">
        <v>33</v>
      </c>
      <c r="E192" s="27">
        <v>49.7</v>
      </c>
      <c r="F192" s="7"/>
      <c r="G192" s="29"/>
      <c r="H192" s="125"/>
    </row>
    <row r="193" spans="1:8" ht="56.25">
      <c r="A193" s="23"/>
      <c r="B193" s="25" t="s">
        <v>176</v>
      </c>
      <c r="C193" s="15" t="s">
        <v>564</v>
      </c>
      <c r="D193" s="5" t="s">
        <v>432</v>
      </c>
      <c r="E193" s="27">
        <v>6.6</v>
      </c>
      <c r="F193" s="7"/>
      <c r="G193" s="29"/>
      <c r="H193" s="125"/>
    </row>
    <row r="194" spans="1:8" ht="45">
      <c r="A194" s="32"/>
      <c r="B194" s="25" t="s">
        <v>335</v>
      </c>
      <c r="C194" s="15" t="s">
        <v>565</v>
      </c>
      <c r="D194" s="5" t="s">
        <v>432</v>
      </c>
      <c r="E194" s="27">
        <v>66</v>
      </c>
      <c r="F194" s="7"/>
      <c r="G194" s="29"/>
      <c r="H194" s="125"/>
    </row>
    <row r="195" spans="1:8" ht="45">
      <c r="A195" s="20"/>
      <c r="B195" s="25" t="s">
        <v>257</v>
      </c>
      <c r="C195" s="15" t="s">
        <v>566</v>
      </c>
      <c r="D195" s="5"/>
      <c r="E195" s="27"/>
      <c r="F195" s="7"/>
      <c r="G195" s="29"/>
      <c r="H195" s="132"/>
    </row>
    <row r="196" spans="1:8" ht="12.75">
      <c r="A196" s="33"/>
      <c r="B196" s="31" t="s">
        <v>274</v>
      </c>
      <c r="C196" s="14" t="s">
        <v>567</v>
      </c>
      <c r="D196" s="5" t="s">
        <v>568</v>
      </c>
      <c r="E196" s="27">
        <v>2</v>
      </c>
      <c r="F196" s="7"/>
      <c r="G196" s="29"/>
      <c r="H196" s="132"/>
    </row>
    <row r="197" spans="1:8" ht="78.75">
      <c r="A197" s="34"/>
      <c r="B197" s="66" t="s">
        <v>258</v>
      </c>
      <c r="C197" s="14" t="s">
        <v>697</v>
      </c>
      <c r="D197" s="5" t="s">
        <v>570</v>
      </c>
      <c r="E197" s="27">
        <v>3</v>
      </c>
      <c r="F197" s="7"/>
      <c r="G197" s="29"/>
      <c r="H197" s="132"/>
    </row>
    <row r="198" spans="1:8" ht="33.75">
      <c r="A198" s="26"/>
      <c r="B198" s="31" t="s">
        <v>276</v>
      </c>
      <c r="C198" s="14" t="s">
        <v>571</v>
      </c>
      <c r="D198" s="5" t="s">
        <v>570</v>
      </c>
      <c r="E198" s="27">
        <v>2</v>
      </c>
      <c r="F198" s="7"/>
      <c r="G198" s="29"/>
      <c r="H198" s="132"/>
    </row>
    <row r="199" spans="1:8" ht="12.75">
      <c r="A199" s="26"/>
      <c r="B199" s="56"/>
      <c r="C199" s="13"/>
      <c r="D199" s="5"/>
      <c r="E199" s="27"/>
      <c r="F199" s="10"/>
      <c r="G199" s="37"/>
      <c r="H199" s="125"/>
    </row>
    <row r="200" spans="1:8" s="82" customFormat="1" ht="12.75">
      <c r="A200" s="23"/>
      <c r="B200" s="24" t="s">
        <v>572</v>
      </c>
      <c r="C200" s="2" t="s">
        <v>573</v>
      </c>
      <c r="D200" s="58"/>
      <c r="E200" s="6"/>
      <c r="F200" s="7"/>
      <c r="G200" s="38"/>
      <c r="H200" s="125"/>
    </row>
    <row r="201" spans="1:8" s="82" customFormat="1" ht="56.25">
      <c r="A201" s="23"/>
      <c r="B201" s="31" t="s">
        <v>168</v>
      </c>
      <c r="C201" s="12" t="s">
        <v>429</v>
      </c>
      <c r="D201" s="5" t="s">
        <v>430</v>
      </c>
      <c r="E201" s="6">
        <v>714</v>
      </c>
      <c r="F201" s="7"/>
      <c r="G201" s="11"/>
      <c r="H201" s="125"/>
    </row>
    <row r="202" spans="1:8" s="82" customFormat="1" ht="33.75">
      <c r="A202" s="23"/>
      <c r="B202" s="25" t="s">
        <v>267</v>
      </c>
      <c r="C202" s="14" t="s">
        <v>574</v>
      </c>
      <c r="D202" s="5" t="s">
        <v>432</v>
      </c>
      <c r="E202" s="6">
        <v>714</v>
      </c>
      <c r="F202" s="7"/>
      <c r="G202" s="11"/>
      <c r="H202" s="125"/>
    </row>
    <row r="203" spans="1:8" s="82" customFormat="1" ht="12.75">
      <c r="A203" s="23"/>
      <c r="B203" s="25"/>
      <c r="C203" s="14" t="s">
        <v>575</v>
      </c>
      <c r="D203" s="5"/>
      <c r="E203" s="6"/>
      <c r="F203" s="67"/>
      <c r="G203" s="11"/>
      <c r="H203" s="125"/>
    </row>
    <row r="204" spans="1:8" s="82" customFormat="1" ht="22.5">
      <c r="A204" s="23"/>
      <c r="B204" s="25" t="s">
        <v>268</v>
      </c>
      <c r="C204" s="14" t="s">
        <v>576</v>
      </c>
      <c r="D204" s="5" t="s">
        <v>432</v>
      </c>
      <c r="E204" s="6">
        <f>E201*0.2</f>
        <v>142.80000000000001</v>
      </c>
      <c r="F204" s="7"/>
      <c r="G204" s="11"/>
      <c r="H204" s="125"/>
    </row>
    <row r="205" spans="1:8" s="82" customFormat="1" ht="22.5">
      <c r="A205" s="23"/>
      <c r="B205" s="25" t="s">
        <v>269</v>
      </c>
      <c r="C205" s="14" t="s">
        <v>577</v>
      </c>
      <c r="D205" s="5" t="s">
        <v>432</v>
      </c>
      <c r="E205" s="6">
        <v>214.2</v>
      </c>
      <c r="F205" s="7"/>
      <c r="G205" s="11"/>
      <c r="H205" s="125"/>
    </row>
    <row r="206" spans="1:8" s="82" customFormat="1" ht="33.75">
      <c r="A206" s="23"/>
      <c r="B206" s="25" t="s">
        <v>259</v>
      </c>
      <c r="C206" s="14" t="s">
        <v>578</v>
      </c>
      <c r="D206" s="5" t="s">
        <v>432</v>
      </c>
      <c r="E206" s="6">
        <v>214.2</v>
      </c>
      <c r="F206" s="7"/>
      <c r="G206" s="11"/>
      <c r="H206" s="125"/>
    </row>
    <row r="207" spans="1:8" s="82" customFormat="1" ht="33.75">
      <c r="A207" s="23"/>
      <c r="B207" s="25" t="s">
        <v>176</v>
      </c>
      <c r="C207" s="14" t="s">
        <v>579</v>
      </c>
      <c r="D207" s="5" t="s">
        <v>432</v>
      </c>
      <c r="E207" s="6">
        <v>835.38</v>
      </c>
      <c r="F207" s="7"/>
      <c r="G207" s="11"/>
      <c r="H207" s="125"/>
    </row>
    <row r="208" spans="1:8" s="82" customFormat="1" ht="33.75">
      <c r="A208" s="23"/>
      <c r="B208" s="25" t="s">
        <v>335</v>
      </c>
      <c r="C208" s="14" t="s">
        <v>580</v>
      </c>
      <c r="D208" s="5" t="s">
        <v>9</v>
      </c>
      <c r="E208" s="6">
        <v>835.38</v>
      </c>
      <c r="F208" s="7"/>
      <c r="G208" s="11"/>
      <c r="H208" s="125"/>
    </row>
    <row r="209" spans="1:8" s="82" customFormat="1" ht="12.75">
      <c r="A209" s="23"/>
      <c r="B209" s="25"/>
      <c r="C209" s="14" t="s">
        <v>581</v>
      </c>
      <c r="D209" s="5"/>
      <c r="E209" s="6"/>
      <c r="F209" s="7"/>
      <c r="G209" s="11"/>
      <c r="H209" s="125"/>
    </row>
    <row r="210" spans="1:8" s="82" customFormat="1" ht="22.5">
      <c r="A210" s="23"/>
      <c r="B210" s="25" t="s">
        <v>260</v>
      </c>
      <c r="C210" s="14" t="s">
        <v>779</v>
      </c>
      <c r="D210" s="5" t="s">
        <v>430</v>
      </c>
      <c r="E210" s="6">
        <v>680</v>
      </c>
      <c r="F210" s="7"/>
      <c r="G210" s="11"/>
      <c r="H210" s="125"/>
    </row>
    <row r="211" spans="1:8" s="82" customFormat="1" ht="22.5">
      <c r="A211" s="23"/>
      <c r="B211" s="66" t="s">
        <v>277</v>
      </c>
      <c r="C211" s="14" t="s">
        <v>582</v>
      </c>
      <c r="D211" s="5" t="s">
        <v>430</v>
      </c>
      <c r="E211" s="6">
        <v>55</v>
      </c>
      <c r="F211" s="7"/>
      <c r="G211" s="11"/>
      <c r="H211" s="125"/>
    </row>
    <row r="212" spans="1:8" s="82" customFormat="1" ht="33.75">
      <c r="A212" s="23"/>
      <c r="B212" s="66" t="s">
        <v>261</v>
      </c>
      <c r="C212" s="14" t="s">
        <v>524</v>
      </c>
      <c r="D212" s="5" t="s">
        <v>583</v>
      </c>
      <c r="E212" s="6">
        <v>325</v>
      </c>
      <c r="F212" s="7"/>
      <c r="G212" s="11"/>
      <c r="H212" s="125"/>
    </row>
    <row r="213" spans="1:8" s="82" customFormat="1" ht="12.75">
      <c r="A213" s="23"/>
      <c r="B213" s="25"/>
      <c r="C213" s="14" t="s">
        <v>584</v>
      </c>
      <c r="D213" s="5"/>
      <c r="E213" s="6"/>
      <c r="F213" s="7"/>
      <c r="G213" s="11"/>
      <c r="H213" s="125"/>
    </row>
    <row r="214" spans="1:8" s="82" customFormat="1" ht="56.25">
      <c r="A214" s="23"/>
      <c r="B214" s="31" t="s">
        <v>168</v>
      </c>
      <c r="C214" s="12" t="s">
        <v>429</v>
      </c>
      <c r="D214" s="5" t="s">
        <v>430</v>
      </c>
      <c r="E214" s="6">
        <v>240</v>
      </c>
      <c r="F214" s="7"/>
      <c r="G214" s="11"/>
      <c r="H214" s="182"/>
    </row>
    <row r="215" spans="1:8" s="82" customFormat="1" ht="33.75">
      <c r="A215" s="23"/>
      <c r="B215" s="25" t="s">
        <v>267</v>
      </c>
      <c r="C215" s="12" t="s">
        <v>476</v>
      </c>
      <c r="D215" s="5" t="s">
        <v>432</v>
      </c>
      <c r="E215" s="6">
        <v>120</v>
      </c>
      <c r="F215" s="7"/>
      <c r="G215" s="11"/>
      <c r="H215" s="182"/>
    </row>
    <row r="216" spans="1:8" s="82" customFormat="1" ht="22.5">
      <c r="A216" s="23"/>
      <c r="B216" s="57" t="s">
        <v>256</v>
      </c>
      <c r="C216" s="12" t="s">
        <v>477</v>
      </c>
      <c r="D216" s="5" t="s">
        <v>432</v>
      </c>
      <c r="E216" s="68">
        <v>31</v>
      </c>
      <c r="F216" s="69"/>
      <c r="G216" s="11"/>
      <c r="H216" s="182"/>
    </row>
    <row r="217" spans="1:8" s="82" customFormat="1" ht="12.75">
      <c r="A217" s="23"/>
      <c r="B217" s="25" t="s">
        <v>478</v>
      </c>
      <c r="C217" s="14" t="s">
        <v>479</v>
      </c>
      <c r="D217" s="5" t="s">
        <v>432</v>
      </c>
      <c r="E217" s="6">
        <v>25.5</v>
      </c>
      <c r="F217" s="7"/>
      <c r="G217" s="11"/>
      <c r="H217" s="182"/>
    </row>
    <row r="218" spans="1:8" s="82" customFormat="1" ht="25.5">
      <c r="A218" s="23"/>
      <c r="B218" s="31" t="s">
        <v>480</v>
      </c>
      <c r="C218" s="267" t="s">
        <v>481</v>
      </c>
      <c r="D218" s="5" t="s">
        <v>430</v>
      </c>
      <c r="E218" s="27">
        <v>36.5</v>
      </c>
      <c r="F218" s="10"/>
      <c r="G218" s="29"/>
      <c r="H218" s="182"/>
    </row>
    <row r="219" spans="1:8" s="82" customFormat="1" ht="33.75">
      <c r="A219" s="23"/>
      <c r="B219" s="25" t="s">
        <v>176</v>
      </c>
      <c r="C219" s="14" t="s">
        <v>579</v>
      </c>
      <c r="D219" s="5" t="s">
        <v>432</v>
      </c>
      <c r="E219" s="6">
        <v>156</v>
      </c>
      <c r="F219" s="7"/>
      <c r="G219" s="11"/>
      <c r="H219" s="182"/>
    </row>
    <row r="220" spans="1:8" s="82" customFormat="1" ht="33.75">
      <c r="A220" s="23"/>
      <c r="B220" s="25" t="s">
        <v>335</v>
      </c>
      <c r="C220" s="14" t="s">
        <v>580</v>
      </c>
      <c r="D220" s="5" t="s">
        <v>9</v>
      </c>
      <c r="E220" s="6">
        <f>E219*10</f>
        <v>1560</v>
      </c>
      <c r="F220" s="7"/>
      <c r="G220" s="11"/>
      <c r="H220" s="182"/>
    </row>
    <row r="221" spans="1:8">
      <c r="B221" s="171"/>
      <c r="C221" s="184"/>
      <c r="D221" s="193"/>
      <c r="E221" s="193"/>
      <c r="F221" s="193"/>
      <c r="G221" s="193"/>
      <c r="H221" s="130"/>
    </row>
    <row r="222" spans="1:8" s="82" customFormat="1" ht="22.5">
      <c r="A222" s="23"/>
      <c r="B222" s="24" t="s">
        <v>585</v>
      </c>
      <c r="C222" s="2" t="s">
        <v>586</v>
      </c>
      <c r="D222" s="9"/>
      <c r="E222" s="39"/>
      <c r="F222" s="10"/>
      <c r="G222" s="38"/>
      <c r="H222" s="125"/>
    </row>
    <row r="223" spans="1:8" s="82" customFormat="1" ht="56.25">
      <c r="A223" s="23"/>
      <c r="B223" s="31" t="s">
        <v>168</v>
      </c>
      <c r="C223" s="12" t="s">
        <v>429</v>
      </c>
      <c r="D223" s="5" t="s">
        <v>430</v>
      </c>
      <c r="E223" s="6">
        <v>430</v>
      </c>
      <c r="F223" s="10"/>
      <c r="G223" s="29"/>
      <c r="H223" s="125"/>
    </row>
    <row r="224" spans="1:8" s="82" customFormat="1" ht="33.75">
      <c r="A224" s="23"/>
      <c r="B224" s="31" t="s">
        <v>281</v>
      </c>
      <c r="C224" s="12" t="s">
        <v>587</v>
      </c>
      <c r="D224" s="5" t="s">
        <v>432</v>
      </c>
      <c r="E224" s="6">
        <v>172</v>
      </c>
      <c r="F224" s="7"/>
      <c r="G224" s="29"/>
      <c r="H224" s="125"/>
    </row>
    <row r="225" spans="1:8" s="82" customFormat="1" ht="33.75">
      <c r="A225" s="23"/>
      <c r="B225" s="57" t="s">
        <v>256</v>
      </c>
      <c r="C225" s="14" t="s">
        <v>588</v>
      </c>
      <c r="D225" s="5" t="s">
        <v>430</v>
      </c>
      <c r="E225" s="6">
        <v>23.5</v>
      </c>
      <c r="F225" s="10"/>
      <c r="G225" s="29"/>
      <c r="H225" s="125"/>
    </row>
    <row r="226" spans="1:8" s="82" customFormat="1" ht="56.25">
      <c r="A226" s="23"/>
      <c r="B226" s="25" t="s">
        <v>176</v>
      </c>
      <c r="C226" s="15" t="s">
        <v>7</v>
      </c>
      <c r="D226" s="5" t="s">
        <v>432</v>
      </c>
      <c r="E226" s="6">
        <f>1.3*E224</f>
        <v>223.6</v>
      </c>
      <c r="F226" s="7"/>
      <c r="G226" s="11"/>
      <c r="H226" s="125"/>
    </row>
    <row r="227" spans="1:8" s="82" customFormat="1" ht="45">
      <c r="A227" s="23"/>
      <c r="B227" s="25" t="s">
        <v>335</v>
      </c>
      <c r="C227" s="15" t="s">
        <v>565</v>
      </c>
      <c r="D227" s="5" t="s">
        <v>9</v>
      </c>
      <c r="E227" s="6">
        <f>E226*10</f>
        <v>2236</v>
      </c>
      <c r="F227" s="7"/>
      <c r="G227" s="11"/>
      <c r="H227" s="125"/>
    </row>
    <row r="228" spans="1:8" s="82" customFormat="1" ht="33.75">
      <c r="A228" s="23"/>
      <c r="B228" s="57" t="s">
        <v>525</v>
      </c>
      <c r="C228" s="14" t="s">
        <v>589</v>
      </c>
      <c r="D228" s="5" t="s">
        <v>33</v>
      </c>
      <c r="E228" s="6">
        <v>58.8</v>
      </c>
      <c r="F228" s="10"/>
      <c r="G228" s="29"/>
      <c r="H228" s="125"/>
    </row>
    <row r="229" spans="1:8" s="82" customFormat="1" ht="33.75">
      <c r="A229" s="23"/>
      <c r="B229" s="57"/>
      <c r="C229" s="15" t="s">
        <v>590</v>
      </c>
      <c r="D229" s="5" t="s">
        <v>657</v>
      </c>
      <c r="E229" s="6">
        <v>430</v>
      </c>
      <c r="F229" s="10"/>
      <c r="G229" s="29"/>
      <c r="H229" s="125"/>
    </row>
    <row r="230" spans="1:8" s="82" customFormat="1" ht="33.75">
      <c r="A230" s="23"/>
      <c r="B230" s="57" t="s">
        <v>526</v>
      </c>
      <c r="C230" s="40" t="s">
        <v>591</v>
      </c>
      <c r="D230" s="5"/>
      <c r="E230" s="6"/>
      <c r="F230" s="10"/>
      <c r="G230" s="29"/>
      <c r="H230" s="125"/>
    </row>
    <row r="231" spans="1:8" s="82" customFormat="1" ht="22.5">
      <c r="A231" s="23"/>
      <c r="B231" s="57" t="s">
        <v>278</v>
      </c>
      <c r="C231" s="14" t="s">
        <v>592</v>
      </c>
      <c r="D231" s="5"/>
      <c r="E231" s="6"/>
      <c r="F231" s="10"/>
      <c r="G231" s="29"/>
      <c r="H231" s="125"/>
    </row>
    <row r="232" spans="1:8" s="82" customFormat="1" ht="22.5">
      <c r="A232" s="23"/>
      <c r="B232" s="57" t="s">
        <v>527</v>
      </c>
      <c r="C232" s="14" t="s">
        <v>593</v>
      </c>
      <c r="D232" s="5"/>
      <c r="E232" s="6"/>
      <c r="F232" s="10"/>
      <c r="G232" s="29"/>
      <c r="H232" s="125"/>
    </row>
    <row r="233" spans="1:8" s="82" customFormat="1" ht="33.75">
      <c r="A233" s="23"/>
      <c r="B233" s="31" t="s">
        <v>279</v>
      </c>
      <c r="C233" s="14" t="s">
        <v>594</v>
      </c>
      <c r="D233" s="5" t="s">
        <v>570</v>
      </c>
      <c r="E233" s="6">
        <v>1</v>
      </c>
      <c r="F233" s="10"/>
      <c r="G233" s="29"/>
      <c r="H233" s="125"/>
    </row>
    <row r="234" spans="1:8" s="82" customFormat="1" ht="45">
      <c r="A234" s="23"/>
      <c r="B234" s="31" t="s">
        <v>280</v>
      </c>
      <c r="C234" s="40" t="s">
        <v>595</v>
      </c>
      <c r="D234" s="5" t="s">
        <v>430</v>
      </c>
      <c r="E234" s="6">
        <v>500</v>
      </c>
      <c r="F234" s="10"/>
      <c r="G234" s="29"/>
      <c r="H234" s="125"/>
    </row>
    <row r="235" spans="1:8" s="82" customFormat="1" ht="45">
      <c r="A235" s="23"/>
      <c r="B235" s="31" t="s">
        <v>528</v>
      </c>
      <c r="C235" s="14" t="s">
        <v>427</v>
      </c>
      <c r="D235" s="5" t="s">
        <v>570</v>
      </c>
      <c r="E235" s="6">
        <v>200</v>
      </c>
      <c r="F235" s="10"/>
      <c r="G235" s="29"/>
      <c r="H235" s="125"/>
    </row>
    <row r="236" spans="1:8" s="82" customFormat="1" ht="12.75">
      <c r="A236" s="23"/>
      <c r="B236" s="56"/>
      <c r="C236" s="13"/>
      <c r="D236" s="5"/>
      <c r="E236" s="6"/>
      <c r="F236" s="7"/>
      <c r="G236" s="41"/>
      <c r="H236" s="125"/>
    </row>
    <row r="237" spans="1:8" s="82" customFormat="1" ht="12.75">
      <c r="A237" s="23"/>
      <c r="B237" s="24" t="s">
        <v>596</v>
      </c>
      <c r="C237" s="2" t="s">
        <v>597</v>
      </c>
      <c r="D237" s="5"/>
      <c r="E237" s="6"/>
      <c r="F237" s="7"/>
      <c r="G237" s="38"/>
      <c r="H237" s="125"/>
    </row>
    <row r="238" spans="1:8" s="82" customFormat="1" ht="56.25">
      <c r="A238" s="23"/>
      <c r="B238" s="31" t="s">
        <v>168</v>
      </c>
      <c r="C238" s="12" t="s">
        <v>429</v>
      </c>
      <c r="D238" s="5" t="s">
        <v>430</v>
      </c>
      <c r="E238" s="27">
        <v>106</v>
      </c>
      <c r="F238" s="10"/>
      <c r="G238" s="29"/>
      <c r="H238" s="125"/>
    </row>
    <row r="239" spans="1:8" s="82" customFormat="1" ht="33.75">
      <c r="A239" s="23"/>
      <c r="B239" s="31" t="s">
        <v>281</v>
      </c>
      <c r="C239" s="12" t="s">
        <v>587</v>
      </c>
      <c r="D239" s="5" t="s">
        <v>432</v>
      </c>
      <c r="E239" s="6">
        <v>35.299999999999997</v>
      </c>
      <c r="F239" s="7"/>
      <c r="G239" s="29"/>
      <c r="H239" s="125"/>
    </row>
    <row r="240" spans="1:8" s="82" customFormat="1" ht="33.75">
      <c r="A240" s="23"/>
      <c r="B240" s="25"/>
      <c r="C240" s="14" t="s">
        <v>588</v>
      </c>
      <c r="D240" s="5" t="s">
        <v>430</v>
      </c>
      <c r="E240" s="6">
        <v>23.5</v>
      </c>
      <c r="F240" s="10"/>
      <c r="G240" s="29"/>
      <c r="H240" s="125"/>
    </row>
    <row r="241" spans="1:8" s="82" customFormat="1" ht="22.5">
      <c r="A241" s="23"/>
      <c r="B241" s="31" t="s">
        <v>273</v>
      </c>
      <c r="C241" s="15" t="s">
        <v>37</v>
      </c>
      <c r="D241" s="35" t="s">
        <v>33</v>
      </c>
      <c r="E241" s="68">
        <v>3130.4808512000009</v>
      </c>
      <c r="F241" s="69"/>
      <c r="G241" s="69"/>
      <c r="H241" s="125"/>
    </row>
    <row r="242" spans="1:8" s="82" customFormat="1" ht="33.75">
      <c r="A242" s="23"/>
      <c r="B242" s="25"/>
      <c r="C242" s="15" t="s">
        <v>598</v>
      </c>
      <c r="D242" s="9"/>
      <c r="E242" s="39"/>
      <c r="F242" s="10"/>
      <c r="G242" s="29"/>
      <c r="H242" s="125"/>
    </row>
    <row r="243" spans="1:8" s="82" customFormat="1" ht="12.75">
      <c r="A243" s="23"/>
      <c r="B243" s="31" t="s">
        <v>336</v>
      </c>
      <c r="C243" s="43" t="s">
        <v>599</v>
      </c>
      <c r="D243" s="9" t="s">
        <v>657</v>
      </c>
      <c r="E243" s="45">
        <v>54</v>
      </c>
      <c r="F243" s="10"/>
      <c r="G243" s="44"/>
      <c r="H243" s="133"/>
    </row>
    <row r="244" spans="1:8" s="82" customFormat="1" ht="12.75">
      <c r="A244" s="23"/>
      <c r="B244" s="31" t="s">
        <v>337</v>
      </c>
      <c r="C244" s="43" t="s">
        <v>600</v>
      </c>
      <c r="D244" s="9" t="s">
        <v>657</v>
      </c>
      <c r="E244" s="45">
        <v>60</v>
      </c>
      <c r="F244" s="10"/>
      <c r="G244" s="44"/>
      <c r="H244" s="133"/>
    </row>
    <row r="245" spans="1:8" s="82" customFormat="1" ht="12.75">
      <c r="A245" s="23"/>
      <c r="B245" s="31" t="s">
        <v>321</v>
      </c>
      <c r="C245" s="43" t="s">
        <v>601</v>
      </c>
      <c r="D245" s="9" t="s">
        <v>657</v>
      </c>
      <c r="E245" s="45">
        <v>80</v>
      </c>
      <c r="F245" s="10"/>
      <c r="G245" s="44"/>
      <c r="H245" s="133"/>
    </row>
    <row r="246" spans="1:8" s="82" customFormat="1" ht="33.75">
      <c r="A246" s="23"/>
      <c r="B246" s="25"/>
      <c r="C246" s="15" t="s">
        <v>516</v>
      </c>
      <c r="D246" s="5"/>
      <c r="E246" s="42"/>
      <c r="F246" s="10"/>
      <c r="G246" s="46"/>
      <c r="H246" s="133"/>
    </row>
    <row r="247" spans="1:8" s="82" customFormat="1" ht="12.75">
      <c r="A247" s="23"/>
      <c r="B247" s="25" t="s">
        <v>338</v>
      </c>
      <c r="C247" s="43" t="s">
        <v>599</v>
      </c>
      <c r="D247" s="5" t="s">
        <v>665</v>
      </c>
      <c r="E247" s="45">
        <v>3</v>
      </c>
      <c r="F247" s="10"/>
      <c r="G247" s="46"/>
      <c r="H247" s="133"/>
    </row>
    <row r="248" spans="1:8" s="82" customFormat="1" ht="12.75">
      <c r="A248" s="23"/>
      <c r="B248" s="25" t="s">
        <v>339</v>
      </c>
      <c r="C248" s="43" t="s">
        <v>600</v>
      </c>
      <c r="D248" s="5" t="s">
        <v>665</v>
      </c>
      <c r="E248" s="45">
        <v>4</v>
      </c>
      <c r="F248" s="10"/>
      <c r="G248" s="46"/>
      <c r="H248" s="133"/>
    </row>
    <row r="249" spans="1:8" s="82" customFormat="1" ht="12.75">
      <c r="A249" s="23"/>
      <c r="B249" s="25" t="s">
        <v>340</v>
      </c>
      <c r="C249" s="43" t="s">
        <v>601</v>
      </c>
      <c r="D249" s="5" t="s">
        <v>665</v>
      </c>
      <c r="E249" s="45">
        <v>8</v>
      </c>
      <c r="F249" s="10"/>
      <c r="G249" s="46"/>
      <c r="H249" s="133"/>
    </row>
    <row r="250" spans="1:8" s="82" customFormat="1" ht="33.75">
      <c r="A250" s="23"/>
      <c r="B250" s="25"/>
      <c r="C250" s="15" t="s">
        <v>517</v>
      </c>
      <c r="D250" s="5"/>
      <c r="E250" s="42"/>
      <c r="F250" s="10"/>
      <c r="G250" s="46"/>
      <c r="H250" s="133"/>
    </row>
    <row r="251" spans="1:8" s="82" customFormat="1" ht="12.75">
      <c r="A251" s="23"/>
      <c r="B251" s="25" t="s">
        <v>341</v>
      </c>
      <c r="C251" s="43" t="s">
        <v>599</v>
      </c>
      <c r="D251" s="5" t="s">
        <v>665</v>
      </c>
      <c r="E251" s="45">
        <v>12</v>
      </c>
      <c r="F251" s="10"/>
      <c r="G251" s="46"/>
      <c r="H251" s="133"/>
    </row>
    <row r="252" spans="1:8" s="82" customFormat="1" ht="12.75">
      <c r="A252" s="23"/>
      <c r="B252" s="25" t="s">
        <v>322</v>
      </c>
      <c r="C252" s="43" t="s">
        <v>601</v>
      </c>
      <c r="D252" s="5" t="s">
        <v>665</v>
      </c>
      <c r="E252" s="45">
        <v>2</v>
      </c>
      <c r="F252" s="10"/>
      <c r="G252" s="46"/>
      <c r="H252" s="133"/>
    </row>
    <row r="253" spans="1:8" s="82" customFormat="1" ht="33.75">
      <c r="A253" s="23"/>
      <c r="B253" s="25"/>
      <c r="C253" s="15" t="s">
        <v>518</v>
      </c>
      <c r="D253" s="5"/>
      <c r="E253" s="42"/>
      <c r="F253" s="10"/>
      <c r="G253" s="46"/>
      <c r="H253" s="133"/>
    </row>
    <row r="254" spans="1:8" s="82" customFormat="1" ht="12.75">
      <c r="A254" s="23"/>
      <c r="B254" s="25" t="s">
        <v>342</v>
      </c>
      <c r="C254" s="43" t="s">
        <v>519</v>
      </c>
      <c r="D254" s="5" t="s">
        <v>665</v>
      </c>
      <c r="E254" s="45">
        <v>2</v>
      </c>
      <c r="F254" s="10"/>
      <c r="G254" s="46"/>
      <c r="H254" s="133"/>
    </row>
    <row r="255" spans="1:8" s="82" customFormat="1" ht="12.75">
      <c r="A255" s="23"/>
      <c r="B255" s="25" t="s">
        <v>324</v>
      </c>
      <c r="C255" s="43" t="s">
        <v>601</v>
      </c>
      <c r="D255" s="5" t="s">
        <v>665</v>
      </c>
      <c r="E255" s="45">
        <v>4</v>
      </c>
      <c r="F255" s="10"/>
      <c r="G255" s="46"/>
      <c r="H255" s="133"/>
    </row>
    <row r="256" spans="1:8" s="82" customFormat="1" ht="33.75">
      <c r="A256" s="23"/>
      <c r="B256" s="25"/>
      <c r="C256" s="15" t="s">
        <v>516</v>
      </c>
      <c r="D256" s="5"/>
      <c r="E256" s="42"/>
      <c r="F256" s="10"/>
      <c r="G256" s="46"/>
      <c r="H256" s="133"/>
    </row>
    <row r="257" spans="1:8" s="82" customFormat="1" ht="12.75">
      <c r="A257" s="23"/>
      <c r="B257" s="25" t="s">
        <v>343</v>
      </c>
      <c r="C257" s="43" t="s">
        <v>520</v>
      </c>
      <c r="D257" s="5" t="s">
        <v>665</v>
      </c>
      <c r="E257" s="45">
        <v>3</v>
      </c>
      <c r="F257" s="10"/>
      <c r="G257" s="46"/>
      <c r="H257" s="133"/>
    </row>
    <row r="258" spans="1:8" s="82" customFormat="1" ht="12.75">
      <c r="A258" s="23"/>
      <c r="B258" s="25" t="s">
        <v>344</v>
      </c>
      <c r="C258" s="43" t="s">
        <v>521</v>
      </c>
      <c r="D258" s="5" t="s">
        <v>665</v>
      </c>
      <c r="E258" s="45">
        <v>2</v>
      </c>
      <c r="F258" s="10"/>
      <c r="G258" s="46"/>
      <c r="H258" s="133"/>
    </row>
    <row r="259" spans="1:8" s="82" customFormat="1" ht="12.75">
      <c r="A259" s="23"/>
      <c r="B259" s="25" t="s">
        <v>345</v>
      </c>
      <c r="C259" s="43" t="s">
        <v>522</v>
      </c>
      <c r="D259" s="5" t="s">
        <v>665</v>
      </c>
      <c r="E259" s="45">
        <v>4</v>
      </c>
      <c r="F259" s="10"/>
      <c r="G259" s="46"/>
      <c r="H259" s="133"/>
    </row>
    <row r="260" spans="1:8" s="82" customFormat="1" ht="22.5">
      <c r="A260" s="23"/>
      <c r="B260" s="25" t="s">
        <v>529</v>
      </c>
      <c r="C260" s="15" t="s">
        <v>523</v>
      </c>
      <c r="D260" s="5" t="s">
        <v>665</v>
      </c>
      <c r="E260" s="45">
        <v>7</v>
      </c>
      <c r="F260" s="10"/>
      <c r="G260" s="46"/>
      <c r="H260" s="133"/>
    </row>
    <row r="261" spans="1:8" s="82" customFormat="1" ht="67.5">
      <c r="A261" s="23"/>
      <c r="B261" s="25" t="s">
        <v>530</v>
      </c>
      <c r="C261" s="15" t="s">
        <v>149</v>
      </c>
      <c r="D261" s="5" t="s">
        <v>665</v>
      </c>
      <c r="E261" s="45">
        <v>1</v>
      </c>
      <c r="F261" s="10"/>
      <c r="G261" s="46"/>
      <c r="H261" s="133"/>
    </row>
    <row r="262" spans="1:8">
      <c r="B262" s="171"/>
      <c r="C262" s="184"/>
      <c r="D262" s="193"/>
      <c r="E262" s="193"/>
      <c r="F262" s="193"/>
      <c r="G262" s="193"/>
      <c r="H262" s="130"/>
    </row>
    <row r="263" spans="1:8" s="82" customFormat="1" ht="22.5">
      <c r="A263" s="23"/>
      <c r="B263" s="24" t="s">
        <v>150</v>
      </c>
      <c r="C263" s="2" t="s">
        <v>151</v>
      </c>
      <c r="D263" s="5"/>
      <c r="E263" s="6"/>
      <c r="F263" s="7"/>
      <c r="G263" s="22"/>
      <c r="H263" s="125"/>
    </row>
    <row r="264" spans="1:8" s="82" customFormat="1" ht="56.25">
      <c r="A264" s="23"/>
      <c r="B264" s="31" t="s">
        <v>168</v>
      </c>
      <c r="C264" s="12" t="s">
        <v>429</v>
      </c>
      <c r="D264" s="5" t="s">
        <v>430</v>
      </c>
      <c r="E264" s="6">
        <v>388</v>
      </c>
      <c r="F264" s="7"/>
      <c r="G264" s="11"/>
      <c r="H264" s="125"/>
    </row>
    <row r="265" spans="1:8" s="82" customFormat="1" ht="22.5">
      <c r="A265" s="23"/>
      <c r="B265" s="25" t="s">
        <v>267</v>
      </c>
      <c r="C265" s="14" t="s">
        <v>152</v>
      </c>
      <c r="D265" s="5" t="s">
        <v>432</v>
      </c>
      <c r="E265" s="6">
        <f>E264*1.2</f>
        <v>465.59999999999997</v>
      </c>
      <c r="F265" s="7"/>
      <c r="G265" s="11"/>
      <c r="H265" s="125"/>
    </row>
    <row r="266" spans="1:8" s="82" customFormat="1" ht="22.5">
      <c r="A266" s="23"/>
      <c r="B266" s="25" t="s">
        <v>256</v>
      </c>
      <c r="C266" s="14" t="s">
        <v>153</v>
      </c>
      <c r="D266" s="5" t="s">
        <v>432</v>
      </c>
      <c r="E266" s="6">
        <f>E264*0.7</f>
        <v>271.59999999999997</v>
      </c>
      <c r="F266" s="7"/>
      <c r="G266" s="11"/>
      <c r="H266" s="125"/>
    </row>
    <row r="267" spans="1:8" s="82" customFormat="1" ht="22.5">
      <c r="A267" s="23"/>
      <c r="B267" s="31" t="s">
        <v>273</v>
      </c>
      <c r="C267" s="14" t="s">
        <v>154</v>
      </c>
      <c r="D267" s="5" t="s">
        <v>432</v>
      </c>
      <c r="E267" s="6">
        <f>E265*0.8</f>
        <v>372.48</v>
      </c>
      <c r="F267" s="7"/>
      <c r="G267" s="11"/>
      <c r="H267" s="125"/>
    </row>
    <row r="268" spans="1:8" s="82" customFormat="1" ht="33.75">
      <c r="A268" s="23"/>
      <c r="B268" s="25" t="s">
        <v>176</v>
      </c>
      <c r="C268" s="14" t="s">
        <v>155</v>
      </c>
      <c r="D268" s="5" t="s">
        <v>432</v>
      </c>
      <c r="E268" s="6">
        <f>1.3*E264*1.2</f>
        <v>605.28</v>
      </c>
      <c r="F268" s="7"/>
      <c r="G268" s="11"/>
      <c r="H268" s="125"/>
    </row>
    <row r="269" spans="1:8" s="82" customFormat="1" ht="33.75">
      <c r="A269" s="23"/>
      <c r="B269" s="57" t="s">
        <v>335</v>
      </c>
      <c r="C269" s="14" t="s">
        <v>156</v>
      </c>
      <c r="D269" s="5" t="s">
        <v>157</v>
      </c>
      <c r="E269" s="6">
        <f>E268*10</f>
        <v>6052.7999999999993</v>
      </c>
      <c r="F269" s="7"/>
      <c r="G269" s="11"/>
      <c r="H269" s="125"/>
    </row>
    <row r="270" spans="1:8" s="82" customFormat="1" ht="12.75">
      <c r="A270" s="23"/>
      <c r="B270" s="56"/>
      <c r="C270" s="13"/>
      <c r="D270" s="5"/>
      <c r="E270" s="6"/>
      <c r="F270" s="7"/>
      <c r="G270" s="8"/>
      <c r="H270" s="125"/>
    </row>
    <row r="271" spans="1:8" s="82" customFormat="1" ht="33.75">
      <c r="A271" s="23"/>
      <c r="B271" s="24" t="s">
        <v>158</v>
      </c>
      <c r="C271" s="2" t="s">
        <v>159</v>
      </c>
      <c r="D271" s="5"/>
      <c r="E271" s="6"/>
      <c r="F271" s="7"/>
      <c r="G271" s="22"/>
      <c r="H271" s="125"/>
    </row>
    <row r="272" spans="1:8" s="82" customFormat="1" ht="56.25">
      <c r="A272" s="23"/>
      <c r="B272" s="31" t="s">
        <v>168</v>
      </c>
      <c r="C272" s="12" t="s">
        <v>429</v>
      </c>
      <c r="D272" s="5" t="s">
        <v>430</v>
      </c>
      <c r="E272" s="6">
        <v>990.4</v>
      </c>
      <c r="F272" s="7"/>
      <c r="G272" s="11"/>
      <c r="H272" s="125"/>
    </row>
    <row r="273" spans="1:8" s="82" customFormat="1" ht="22.5">
      <c r="A273" s="23"/>
      <c r="B273" s="25" t="s">
        <v>267</v>
      </c>
      <c r="C273" s="14" t="s">
        <v>152</v>
      </c>
      <c r="D273" s="5" t="s">
        <v>432</v>
      </c>
      <c r="E273" s="6">
        <v>183.12</v>
      </c>
      <c r="F273" s="7"/>
      <c r="G273" s="11"/>
      <c r="H273" s="125"/>
    </row>
    <row r="274" spans="1:8" s="82" customFormat="1" ht="22.5">
      <c r="A274" s="23"/>
      <c r="B274" s="25" t="s">
        <v>256</v>
      </c>
      <c r="C274" s="14" t="s">
        <v>153</v>
      </c>
      <c r="D274" s="5" t="s">
        <v>430</v>
      </c>
      <c r="E274" s="6">
        <v>273.2</v>
      </c>
      <c r="F274" s="7"/>
      <c r="G274" s="11"/>
      <c r="H274" s="125"/>
    </row>
    <row r="275" spans="1:8" s="82" customFormat="1" ht="33.75">
      <c r="A275" s="23"/>
      <c r="B275" s="25" t="s">
        <v>174</v>
      </c>
      <c r="C275" s="14" t="s">
        <v>160</v>
      </c>
      <c r="D275" s="5" t="s">
        <v>432</v>
      </c>
      <c r="E275" s="6">
        <v>1.1200000000000001</v>
      </c>
      <c r="F275" s="7"/>
      <c r="G275" s="11"/>
      <c r="H275" s="125"/>
    </row>
    <row r="276" spans="1:8" s="82" customFormat="1" ht="33.75">
      <c r="A276" s="23"/>
      <c r="B276" s="25" t="s">
        <v>531</v>
      </c>
      <c r="C276" s="14" t="s">
        <v>161</v>
      </c>
      <c r="D276" s="5" t="s">
        <v>432</v>
      </c>
      <c r="E276" s="6">
        <v>50.1</v>
      </c>
      <c r="F276" s="7"/>
      <c r="G276" s="11"/>
      <c r="H276" s="125"/>
    </row>
    <row r="277" spans="1:8" s="82" customFormat="1" ht="22.5">
      <c r="A277" s="23"/>
      <c r="B277" s="25" t="s">
        <v>273</v>
      </c>
      <c r="C277" s="14" t="s">
        <v>154</v>
      </c>
      <c r="D277" s="5" t="s">
        <v>432</v>
      </c>
      <c r="E277" s="6">
        <v>124.62</v>
      </c>
      <c r="F277" s="7"/>
      <c r="G277" s="11"/>
      <c r="H277" s="125"/>
    </row>
    <row r="278" spans="1:8" s="82" customFormat="1" ht="22.5">
      <c r="A278" s="23"/>
      <c r="B278" s="25" t="s">
        <v>255</v>
      </c>
      <c r="C278" s="14" t="s">
        <v>162</v>
      </c>
      <c r="D278" s="5" t="s">
        <v>430</v>
      </c>
      <c r="E278" s="6">
        <v>42</v>
      </c>
      <c r="F278" s="7"/>
      <c r="G278" s="11"/>
      <c r="H278" s="125"/>
    </row>
    <row r="279" spans="1:8" s="82" customFormat="1" ht="22.5">
      <c r="A279" s="23"/>
      <c r="B279" s="25" t="s">
        <v>173</v>
      </c>
      <c r="C279" s="14" t="s">
        <v>163</v>
      </c>
      <c r="D279" s="5" t="s">
        <v>2</v>
      </c>
      <c r="E279" s="6">
        <v>380</v>
      </c>
      <c r="F279" s="7"/>
      <c r="G279" s="11"/>
      <c r="H279" s="125"/>
    </row>
    <row r="280" spans="1:8" s="82" customFormat="1" ht="22.5">
      <c r="A280" s="23"/>
      <c r="B280" s="25" t="s">
        <v>532</v>
      </c>
      <c r="C280" s="14" t="s">
        <v>164</v>
      </c>
      <c r="D280" s="5" t="s">
        <v>432</v>
      </c>
      <c r="E280" s="6">
        <v>3.64</v>
      </c>
      <c r="F280" s="7"/>
      <c r="G280" s="11"/>
      <c r="H280" s="125"/>
    </row>
    <row r="281" spans="1:8">
      <c r="B281" s="171"/>
      <c r="C281" s="184"/>
      <c r="D281" s="193"/>
      <c r="E281" s="193"/>
      <c r="F281" s="193"/>
      <c r="G281" s="193"/>
      <c r="H281" s="130"/>
    </row>
    <row r="282" spans="1:8" s="82" customFormat="1" ht="12.75">
      <c r="A282" s="23"/>
      <c r="B282" s="24" t="s">
        <v>198</v>
      </c>
      <c r="C282" s="2" t="s">
        <v>165</v>
      </c>
      <c r="D282" s="47"/>
      <c r="E282" s="48"/>
      <c r="F282" s="7"/>
      <c r="G282" s="51"/>
      <c r="H282" s="133"/>
    </row>
    <row r="283" spans="1:8" s="82" customFormat="1" ht="12.75">
      <c r="A283" s="20"/>
      <c r="B283" s="66" t="s">
        <v>282</v>
      </c>
      <c r="C283" s="50" t="s">
        <v>166</v>
      </c>
      <c r="D283" s="47" t="s">
        <v>167</v>
      </c>
      <c r="E283" s="48">
        <v>13</v>
      </c>
      <c r="F283" s="7"/>
      <c r="G283" s="49"/>
      <c r="H283" s="133"/>
    </row>
    <row r="284" spans="1:8" s="82" customFormat="1" ht="12.75">
      <c r="A284" s="20"/>
      <c r="B284" s="66"/>
      <c r="C284" s="50"/>
      <c r="D284" s="47"/>
      <c r="E284" s="48"/>
      <c r="F284" s="7"/>
      <c r="G284" s="49"/>
      <c r="H284" s="133"/>
    </row>
    <row r="285" spans="1:8" s="82" customFormat="1" ht="12.75">
      <c r="A285" s="20"/>
      <c r="B285" s="268" t="s">
        <v>482</v>
      </c>
      <c r="C285" s="269" t="s">
        <v>483</v>
      </c>
      <c r="D285" s="5"/>
      <c r="E285" s="27"/>
      <c r="F285" s="28"/>
      <c r="G285" s="36"/>
      <c r="H285" s="182"/>
    </row>
    <row r="286" spans="1:8" s="82" customFormat="1" ht="56.25">
      <c r="A286" s="20"/>
      <c r="B286" s="31" t="s">
        <v>168</v>
      </c>
      <c r="C286" s="12" t="s">
        <v>30</v>
      </c>
      <c r="D286" s="5" t="s">
        <v>430</v>
      </c>
      <c r="E286" s="27">
        <v>1240</v>
      </c>
      <c r="F286" s="7"/>
      <c r="G286" s="29"/>
      <c r="H286" s="182"/>
    </row>
    <row r="287" spans="1:8" s="82" customFormat="1" ht="45">
      <c r="A287" s="20"/>
      <c r="B287" s="31" t="s">
        <v>484</v>
      </c>
      <c r="C287" s="15" t="s">
        <v>485</v>
      </c>
      <c r="D287" s="5" t="s">
        <v>430</v>
      </c>
      <c r="E287" s="27">
        <v>1985</v>
      </c>
      <c r="F287" s="7"/>
      <c r="G287" s="29"/>
      <c r="H287" s="182"/>
    </row>
    <row r="288" spans="1:8" s="82" customFormat="1" ht="45">
      <c r="A288" s="20"/>
      <c r="B288" s="31" t="s">
        <v>169</v>
      </c>
      <c r="C288" s="12" t="s">
        <v>486</v>
      </c>
      <c r="D288" s="5" t="s">
        <v>430</v>
      </c>
      <c r="E288" s="27">
        <v>1240</v>
      </c>
      <c r="F288" s="7"/>
      <c r="G288" s="29"/>
      <c r="H288" s="182"/>
    </row>
    <row r="289" spans="1:8" s="82" customFormat="1" ht="33.75">
      <c r="A289" s="20"/>
      <c r="B289" s="25" t="s">
        <v>171</v>
      </c>
      <c r="C289" s="14" t="s">
        <v>435</v>
      </c>
      <c r="D289" s="5" t="s">
        <v>432</v>
      </c>
      <c r="E289" s="27">
        <v>1440</v>
      </c>
      <c r="F289" s="10"/>
      <c r="G289" s="29"/>
      <c r="H289" s="182"/>
    </row>
    <row r="290" spans="1:8" s="82" customFormat="1" ht="22.5">
      <c r="A290" s="20"/>
      <c r="B290" s="25" t="s">
        <v>487</v>
      </c>
      <c r="C290" s="15" t="s">
        <v>101</v>
      </c>
      <c r="D290" s="5" t="s">
        <v>33</v>
      </c>
      <c r="E290" s="27">
        <v>160</v>
      </c>
      <c r="F290" s="7"/>
      <c r="G290" s="29"/>
      <c r="H290" s="182"/>
    </row>
    <row r="291" spans="1:8" s="82" customFormat="1" ht="33.75">
      <c r="A291" s="20"/>
      <c r="B291" s="25" t="s">
        <v>488</v>
      </c>
      <c r="C291" s="14" t="s">
        <v>489</v>
      </c>
      <c r="D291" s="5" t="s">
        <v>432</v>
      </c>
      <c r="E291" s="27">
        <v>250</v>
      </c>
      <c r="F291" s="10"/>
      <c r="G291" s="29"/>
      <c r="H291" s="182"/>
    </row>
    <row r="292" spans="1:8" s="82" customFormat="1" ht="45">
      <c r="A292" s="20"/>
      <c r="B292" s="25" t="s">
        <v>490</v>
      </c>
      <c r="C292" s="12" t="s">
        <v>491</v>
      </c>
      <c r="D292" s="5" t="s">
        <v>492</v>
      </c>
      <c r="E292" s="27">
        <v>100</v>
      </c>
      <c r="F292" s="7"/>
      <c r="G292" s="29"/>
      <c r="H292" s="182"/>
    </row>
    <row r="293" spans="1:8" s="82" customFormat="1" ht="33.75">
      <c r="A293" s="20"/>
      <c r="B293" s="25" t="s">
        <v>493</v>
      </c>
      <c r="C293" s="15" t="s">
        <v>494</v>
      </c>
      <c r="D293" s="5" t="s">
        <v>495</v>
      </c>
      <c r="E293" s="27">
        <v>235</v>
      </c>
      <c r="F293" s="7"/>
      <c r="G293" s="29"/>
      <c r="H293" s="182"/>
    </row>
    <row r="294" spans="1:8" s="82" customFormat="1" ht="33.75">
      <c r="A294" s="20"/>
      <c r="B294" s="25" t="s">
        <v>256</v>
      </c>
      <c r="C294" s="15" t="s">
        <v>32</v>
      </c>
      <c r="D294" s="5" t="s">
        <v>33</v>
      </c>
      <c r="E294" s="27">
        <v>80</v>
      </c>
      <c r="F294" s="7"/>
      <c r="G294" s="29"/>
      <c r="H294" s="182"/>
    </row>
    <row r="295" spans="1:8" s="82" customFormat="1" ht="33.75">
      <c r="A295" s="20"/>
      <c r="B295" s="25" t="s">
        <v>496</v>
      </c>
      <c r="C295" s="15" t="s">
        <v>497</v>
      </c>
      <c r="D295" s="5" t="s">
        <v>33</v>
      </c>
      <c r="E295" s="27">
        <v>56.1</v>
      </c>
      <c r="F295" s="7"/>
      <c r="G295" s="29"/>
      <c r="H295" s="182"/>
    </row>
    <row r="296" spans="1:8" s="82" customFormat="1" ht="45">
      <c r="A296" s="20"/>
      <c r="B296" s="66" t="s">
        <v>498</v>
      </c>
      <c r="C296" s="15" t="s">
        <v>102</v>
      </c>
      <c r="D296" s="5" t="s">
        <v>657</v>
      </c>
      <c r="E296" s="27">
        <v>800</v>
      </c>
      <c r="F296" s="7"/>
      <c r="G296" s="29"/>
      <c r="H296" s="182"/>
    </row>
    <row r="297" spans="1:8" s="82" customFormat="1" ht="45">
      <c r="A297" s="20"/>
      <c r="B297" s="31" t="s">
        <v>272</v>
      </c>
      <c r="C297" s="15" t="s">
        <v>36</v>
      </c>
      <c r="D297" s="5" t="s">
        <v>33</v>
      </c>
      <c r="E297" s="27">
        <v>182.4</v>
      </c>
      <c r="F297" s="7"/>
      <c r="G297" s="29"/>
      <c r="H297" s="182"/>
    </row>
    <row r="298" spans="1:8" s="82" customFormat="1" ht="45">
      <c r="A298" s="20"/>
      <c r="B298" s="31" t="s">
        <v>104</v>
      </c>
      <c r="C298" s="15" t="s">
        <v>105</v>
      </c>
      <c r="D298" s="5" t="s">
        <v>33</v>
      </c>
      <c r="E298" s="27">
        <v>1023</v>
      </c>
      <c r="F298" s="7"/>
      <c r="G298" s="29"/>
      <c r="H298" s="182"/>
    </row>
    <row r="299" spans="1:8" s="82" customFormat="1" ht="22.5">
      <c r="A299" s="20"/>
      <c r="B299" s="31" t="s">
        <v>273</v>
      </c>
      <c r="C299" s="15" t="s">
        <v>103</v>
      </c>
      <c r="D299" s="5" t="s">
        <v>33</v>
      </c>
      <c r="E299" s="27">
        <v>301.85000000000002</v>
      </c>
      <c r="F299" s="7"/>
      <c r="G299" s="29"/>
      <c r="H299" s="182"/>
    </row>
    <row r="300" spans="1:8" s="82" customFormat="1" ht="56.25">
      <c r="A300" s="20"/>
      <c r="B300" s="25" t="s">
        <v>176</v>
      </c>
      <c r="C300" s="15" t="s">
        <v>564</v>
      </c>
      <c r="D300" s="5" t="s">
        <v>432</v>
      </c>
      <c r="E300" s="27">
        <v>579.79999999999995</v>
      </c>
      <c r="F300" s="7"/>
      <c r="G300" s="29"/>
      <c r="H300" s="182"/>
    </row>
    <row r="301" spans="1:8" s="82" customFormat="1" ht="45">
      <c r="A301" s="20"/>
      <c r="B301" s="57" t="s">
        <v>335</v>
      </c>
      <c r="C301" s="15" t="s">
        <v>565</v>
      </c>
      <c r="D301" s="5" t="s">
        <v>432</v>
      </c>
      <c r="E301" s="27">
        <v>5798</v>
      </c>
      <c r="F301" s="7"/>
      <c r="G301" s="29"/>
      <c r="H301" s="182"/>
    </row>
    <row r="302" spans="1:8" s="82" customFormat="1" ht="45">
      <c r="A302" s="20"/>
      <c r="B302" s="31"/>
      <c r="C302" s="15" t="s">
        <v>566</v>
      </c>
      <c r="D302" s="5"/>
      <c r="E302" s="27"/>
      <c r="F302" s="7"/>
      <c r="G302" s="29"/>
      <c r="H302" s="270"/>
    </row>
    <row r="303" spans="1:8" s="82" customFormat="1" ht="12.75">
      <c r="A303" s="20"/>
      <c r="B303" s="31" t="s">
        <v>275</v>
      </c>
      <c r="C303" s="14" t="s">
        <v>569</v>
      </c>
      <c r="D303" s="5" t="s">
        <v>568</v>
      </c>
      <c r="E303" s="27">
        <v>12</v>
      </c>
      <c r="F303" s="7"/>
      <c r="G303" s="29"/>
      <c r="H303" s="270"/>
    </row>
    <row r="304" spans="1:8" s="82" customFormat="1" ht="12.75">
      <c r="A304" s="20"/>
      <c r="B304" s="31" t="s">
        <v>499</v>
      </c>
      <c r="C304" s="14" t="s">
        <v>500</v>
      </c>
      <c r="D304" s="5" t="s">
        <v>568</v>
      </c>
      <c r="E304" s="27">
        <v>2</v>
      </c>
      <c r="F304" s="7"/>
      <c r="G304" s="29"/>
      <c r="H304" s="270"/>
    </row>
    <row r="305" spans="1:8" s="82" customFormat="1" ht="33.75">
      <c r="A305" s="20"/>
      <c r="B305" s="31" t="s">
        <v>276</v>
      </c>
      <c r="C305" s="14" t="s">
        <v>571</v>
      </c>
      <c r="D305" s="5" t="s">
        <v>570</v>
      </c>
      <c r="E305" s="27">
        <f>SUM(E303:E304)</f>
        <v>14</v>
      </c>
      <c r="F305" s="7"/>
      <c r="G305" s="29"/>
      <c r="H305" s="270"/>
    </row>
    <row r="306" spans="1:8" s="82" customFormat="1" ht="22.5">
      <c r="A306" s="20"/>
      <c r="B306" s="31" t="s">
        <v>501</v>
      </c>
      <c r="C306" s="14" t="s">
        <v>502</v>
      </c>
      <c r="D306" s="5" t="s">
        <v>503</v>
      </c>
      <c r="E306" s="27">
        <v>800</v>
      </c>
      <c r="F306" s="7"/>
      <c r="G306" s="29"/>
      <c r="H306" s="270"/>
    </row>
    <row r="307" spans="1:8" s="82" customFormat="1" ht="12.75">
      <c r="A307" s="23"/>
      <c r="B307" s="87" t="s">
        <v>179</v>
      </c>
      <c r="C307" s="93" t="s">
        <v>559</v>
      </c>
      <c r="D307" s="94"/>
      <c r="E307" s="95"/>
      <c r="F307" s="96"/>
      <c r="G307" s="97"/>
      <c r="H307" s="129"/>
    </row>
    <row r="308" spans="1:8" s="82" customFormat="1" ht="23.25">
      <c r="A308" s="23"/>
      <c r="B308" s="24" t="s">
        <v>181</v>
      </c>
      <c r="C308" s="70" t="s">
        <v>182</v>
      </c>
      <c r="D308" s="59"/>
      <c r="E308" s="71"/>
      <c r="F308" s="72"/>
      <c r="G308" s="22"/>
      <c r="H308" s="125"/>
    </row>
    <row r="309" spans="1:8" s="82" customFormat="1" ht="78.75">
      <c r="A309" s="23"/>
      <c r="B309" s="66" t="s">
        <v>533</v>
      </c>
      <c r="C309" s="73" t="s">
        <v>134</v>
      </c>
      <c r="D309" s="5" t="s">
        <v>665</v>
      </c>
      <c r="E309" s="6">
        <v>3</v>
      </c>
      <c r="F309" s="74"/>
      <c r="G309" s="75"/>
      <c r="H309" s="125"/>
    </row>
    <row r="310" spans="1:8" s="82" customFormat="1" ht="78.75">
      <c r="A310" s="23"/>
      <c r="B310" s="66" t="s">
        <v>534</v>
      </c>
      <c r="C310" s="73" t="s">
        <v>135</v>
      </c>
      <c r="D310" s="5" t="s">
        <v>665</v>
      </c>
      <c r="E310" s="6">
        <v>2</v>
      </c>
      <c r="F310" s="74"/>
      <c r="G310" s="75"/>
      <c r="H310" s="125"/>
    </row>
    <row r="311" spans="1:8" s="82" customFormat="1" ht="67.5">
      <c r="A311" s="23"/>
      <c r="B311" s="31" t="s">
        <v>535</v>
      </c>
      <c r="C311" s="15" t="s">
        <v>136</v>
      </c>
      <c r="D311" s="5" t="s">
        <v>665</v>
      </c>
      <c r="E311" s="6">
        <v>2</v>
      </c>
      <c r="F311" s="74"/>
      <c r="G311" s="75"/>
      <c r="H311" s="125"/>
    </row>
    <row r="312" spans="1:8" s="82" customFormat="1" ht="90">
      <c r="A312" s="23"/>
      <c r="B312" s="66" t="s">
        <v>283</v>
      </c>
      <c r="C312" s="73" t="s">
        <v>137</v>
      </c>
      <c r="D312" s="5" t="s">
        <v>665</v>
      </c>
      <c r="E312" s="6">
        <v>3</v>
      </c>
      <c r="F312" s="7"/>
      <c r="G312" s="60"/>
      <c r="H312" s="125"/>
    </row>
    <row r="313" spans="1:8" s="82" customFormat="1" ht="115.5" customHeight="1">
      <c r="A313" s="23"/>
      <c r="B313" s="66" t="s">
        <v>536</v>
      </c>
      <c r="C313" s="15" t="s">
        <v>776</v>
      </c>
      <c r="D313" s="5" t="s">
        <v>665</v>
      </c>
      <c r="E313" s="6">
        <v>1</v>
      </c>
      <c r="F313" s="7"/>
      <c r="G313" s="60"/>
      <c r="H313" s="125"/>
    </row>
    <row r="314" spans="1:8" s="82" customFormat="1" ht="78.75">
      <c r="A314" s="23"/>
      <c r="B314" s="66" t="s">
        <v>537</v>
      </c>
      <c r="C314" s="15" t="s">
        <v>138</v>
      </c>
      <c r="D314" s="5" t="s">
        <v>665</v>
      </c>
      <c r="E314" s="6">
        <v>1</v>
      </c>
      <c r="F314" s="7"/>
      <c r="G314" s="60"/>
      <c r="H314" s="125"/>
    </row>
    <row r="315" spans="1:8" s="82" customFormat="1" ht="45">
      <c r="A315" s="23"/>
      <c r="B315" s="66" t="s">
        <v>346</v>
      </c>
      <c r="C315" s="15" t="s">
        <v>189</v>
      </c>
      <c r="D315" s="5" t="s">
        <v>665</v>
      </c>
      <c r="E315" s="6">
        <v>1</v>
      </c>
      <c r="F315" s="7"/>
      <c r="G315" s="60"/>
      <c r="H315" s="125"/>
    </row>
    <row r="316" spans="1:8" s="82" customFormat="1" ht="67.5">
      <c r="A316" s="23"/>
      <c r="B316" s="66" t="s">
        <v>542</v>
      </c>
      <c r="C316" s="15" t="s">
        <v>139</v>
      </c>
      <c r="D316" s="5" t="s">
        <v>665</v>
      </c>
      <c r="E316" s="6">
        <v>1</v>
      </c>
      <c r="F316" s="7"/>
      <c r="G316" s="60"/>
      <c r="H316" s="125"/>
    </row>
    <row r="317" spans="1:8" s="82" customFormat="1" ht="90">
      <c r="A317" s="23"/>
      <c r="B317" s="66" t="s">
        <v>538</v>
      </c>
      <c r="C317" s="15" t="s">
        <v>183</v>
      </c>
      <c r="D317" s="5" t="s">
        <v>657</v>
      </c>
      <c r="E317" s="6">
        <v>33</v>
      </c>
      <c r="F317" s="7"/>
      <c r="G317" s="60"/>
      <c r="H317" s="125"/>
    </row>
    <row r="318" spans="1:8" s="82" customFormat="1" ht="12.75">
      <c r="A318" s="23"/>
      <c r="B318" s="25"/>
      <c r="C318" s="76"/>
      <c r="D318" s="5"/>
      <c r="E318" s="6"/>
      <c r="F318" s="7"/>
      <c r="G318" s="8"/>
      <c r="H318" s="125"/>
    </row>
    <row r="319" spans="1:8" s="82" customFormat="1" ht="12.75">
      <c r="A319" s="23"/>
      <c r="B319" s="24" t="s">
        <v>184</v>
      </c>
      <c r="C319" s="70" t="s">
        <v>185</v>
      </c>
      <c r="D319" s="5"/>
      <c r="E319" s="6"/>
      <c r="F319" s="7"/>
      <c r="G319" s="22"/>
      <c r="H319" s="125"/>
    </row>
    <row r="320" spans="1:8" s="82" customFormat="1" ht="90">
      <c r="A320" s="23"/>
      <c r="B320" s="66" t="s">
        <v>539</v>
      </c>
      <c r="C320" s="15" t="s">
        <v>140</v>
      </c>
      <c r="D320" s="5" t="s">
        <v>665</v>
      </c>
      <c r="E320" s="6">
        <v>1</v>
      </c>
      <c r="F320" s="7"/>
      <c r="G320" s="60"/>
      <c r="H320" s="125"/>
    </row>
    <row r="321" spans="1:8" s="82" customFormat="1" ht="105.75" customHeight="1">
      <c r="A321" s="23"/>
      <c r="B321" s="31" t="s">
        <v>284</v>
      </c>
      <c r="C321" s="73" t="s">
        <v>777</v>
      </c>
      <c r="D321" s="5" t="s">
        <v>665</v>
      </c>
      <c r="E321" s="6">
        <v>1</v>
      </c>
      <c r="F321" s="7"/>
      <c r="G321" s="60"/>
      <c r="H321" s="125"/>
    </row>
    <row r="322" spans="1:8" s="82" customFormat="1" ht="67.5">
      <c r="A322" s="23"/>
      <c r="B322" s="66" t="s">
        <v>286</v>
      </c>
      <c r="C322" s="15" t="s">
        <v>141</v>
      </c>
      <c r="D322" s="5" t="s">
        <v>665</v>
      </c>
      <c r="E322" s="6">
        <v>1</v>
      </c>
      <c r="F322" s="7"/>
      <c r="G322" s="60"/>
      <c r="H322" s="125"/>
    </row>
    <row r="323" spans="1:8" s="82" customFormat="1" ht="45">
      <c r="A323" s="23"/>
      <c r="B323" s="31" t="s">
        <v>540</v>
      </c>
      <c r="C323" s="15" t="s">
        <v>142</v>
      </c>
      <c r="D323" s="5" t="s">
        <v>665</v>
      </c>
      <c r="E323" s="6">
        <v>1</v>
      </c>
      <c r="F323" s="7"/>
      <c r="G323" s="60"/>
      <c r="H323" s="125"/>
    </row>
    <row r="324" spans="1:8" s="82" customFormat="1" ht="78.75">
      <c r="A324" s="23"/>
      <c r="B324" s="66" t="s">
        <v>538</v>
      </c>
      <c r="C324" s="73" t="s">
        <v>125</v>
      </c>
      <c r="D324" s="5" t="s">
        <v>657</v>
      </c>
      <c r="E324" s="6">
        <v>21</v>
      </c>
      <c r="F324" s="7"/>
      <c r="G324" s="60"/>
      <c r="H324" s="125"/>
    </row>
    <row r="325" spans="1:8" s="82" customFormat="1" ht="56.25">
      <c r="A325" s="23"/>
      <c r="B325" s="66" t="s">
        <v>143</v>
      </c>
      <c r="C325" s="73" t="s">
        <v>144</v>
      </c>
      <c r="D325" s="5" t="s">
        <v>665</v>
      </c>
      <c r="E325" s="6">
        <v>1</v>
      </c>
      <c r="F325" s="7"/>
      <c r="G325" s="60"/>
      <c r="H325" s="125"/>
    </row>
    <row r="326" spans="1:8">
      <c r="B326" s="171"/>
      <c r="C326" s="184"/>
      <c r="D326" s="193"/>
      <c r="E326" s="193"/>
      <c r="F326" s="193"/>
      <c r="G326" s="193"/>
      <c r="H326" s="130"/>
    </row>
    <row r="327" spans="1:8" s="82" customFormat="1" ht="12.75">
      <c r="A327" s="23"/>
      <c r="B327" s="24" t="s">
        <v>126</v>
      </c>
      <c r="C327" s="70" t="s">
        <v>190</v>
      </c>
      <c r="D327" s="5"/>
      <c r="E327" s="6"/>
      <c r="F327" s="7"/>
      <c r="G327" s="22"/>
      <c r="H327" s="125"/>
    </row>
    <row r="328" spans="1:8" s="82" customFormat="1" ht="146.25">
      <c r="A328" s="23"/>
      <c r="B328" s="66" t="s">
        <v>191</v>
      </c>
      <c r="C328" s="15" t="s">
        <v>192</v>
      </c>
      <c r="D328" s="5" t="s">
        <v>665</v>
      </c>
      <c r="E328" s="6">
        <v>1</v>
      </c>
      <c r="F328" s="7"/>
      <c r="G328" s="60"/>
      <c r="H328" s="125"/>
    </row>
    <row r="329" spans="1:8" s="82" customFormat="1" ht="146.25">
      <c r="A329" s="23"/>
      <c r="B329" s="66" t="s">
        <v>541</v>
      </c>
      <c r="C329" s="15" t="s">
        <v>193</v>
      </c>
      <c r="D329" s="5" t="s">
        <v>665</v>
      </c>
      <c r="E329" s="6">
        <v>1</v>
      </c>
      <c r="F329" s="7"/>
      <c r="G329" s="60"/>
      <c r="H329" s="125"/>
    </row>
    <row r="330" spans="1:8" s="82" customFormat="1" ht="90">
      <c r="A330" s="23"/>
      <c r="B330" s="66" t="s">
        <v>543</v>
      </c>
      <c r="C330" s="15" t="s">
        <v>145</v>
      </c>
      <c r="D330" s="5" t="s">
        <v>665</v>
      </c>
      <c r="E330" s="6">
        <v>1</v>
      </c>
      <c r="F330" s="7"/>
      <c r="G330" s="60"/>
      <c r="H330" s="125"/>
    </row>
    <row r="331" spans="1:8" s="82" customFormat="1" ht="12.75">
      <c r="A331" s="23"/>
      <c r="B331" s="25"/>
      <c r="C331" s="76"/>
      <c r="D331" s="5"/>
      <c r="E331" s="6"/>
      <c r="F331" s="7"/>
      <c r="G331" s="8"/>
      <c r="H331" s="125"/>
    </row>
    <row r="332" spans="1:8" s="82" customFormat="1" ht="12.75">
      <c r="A332" s="23"/>
      <c r="B332" s="24" t="s">
        <v>127</v>
      </c>
      <c r="C332" s="70" t="s">
        <v>128</v>
      </c>
      <c r="D332" s="5"/>
      <c r="E332" s="6"/>
      <c r="F332" s="7"/>
      <c r="G332" s="22"/>
      <c r="H332" s="125"/>
    </row>
    <row r="333" spans="1:8" s="82" customFormat="1" ht="101.25">
      <c r="A333" s="23"/>
      <c r="B333" s="66" t="s">
        <v>544</v>
      </c>
      <c r="C333" s="196" t="s">
        <v>194</v>
      </c>
      <c r="D333" s="5" t="s">
        <v>665</v>
      </c>
      <c r="E333" s="6">
        <v>2</v>
      </c>
      <c r="F333" s="7"/>
      <c r="G333" s="60"/>
      <c r="H333" s="125"/>
    </row>
    <row r="334" spans="1:8" s="82" customFormat="1" ht="12.75">
      <c r="A334" s="23"/>
      <c r="B334" s="25"/>
      <c r="C334" s="76"/>
      <c r="D334" s="5"/>
      <c r="E334" s="6"/>
      <c r="F334" s="7"/>
      <c r="G334" s="8"/>
      <c r="H334" s="125"/>
    </row>
    <row r="335" spans="1:8" s="82" customFormat="1" ht="12.75">
      <c r="A335" s="23"/>
      <c r="B335" s="24" t="s">
        <v>130</v>
      </c>
      <c r="C335" s="70" t="s">
        <v>17</v>
      </c>
      <c r="D335" s="5"/>
      <c r="E335" s="6"/>
      <c r="F335" s="7"/>
      <c r="G335" s="22"/>
      <c r="H335" s="125"/>
    </row>
    <row r="336" spans="1:8" s="82" customFormat="1" ht="56.25">
      <c r="A336" s="23"/>
      <c r="B336" s="66" t="s">
        <v>545</v>
      </c>
      <c r="C336" s="73" t="s">
        <v>131</v>
      </c>
      <c r="D336" s="5" t="s">
        <v>665</v>
      </c>
      <c r="E336" s="6">
        <v>1</v>
      </c>
      <c r="F336" s="7"/>
      <c r="G336" s="60"/>
      <c r="H336" s="125"/>
    </row>
    <row r="337" spans="1:8" s="82" customFormat="1" ht="45">
      <c r="A337" s="23"/>
      <c r="B337" s="66" t="s">
        <v>546</v>
      </c>
      <c r="C337" s="15" t="s">
        <v>132</v>
      </c>
      <c r="D337" s="5" t="s">
        <v>665</v>
      </c>
      <c r="E337" s="6">
        <v>1</v>
      </c>
      <c r="F337" s="7"/>
      <c r="G337" s="60"/>
      <c r="H337" s="125"/>
    </row>
    <row r="338" spans="1:8" s="82" customFormat="1" ht="12.75">
      <c r="A338" s="23"/>
      <c r="B338" s="25"/>
      <c r="C338" s="76"/>
      <c r="D338" s="5"/>
      <c r="E338" s="6"/>
      <c r="F338" s="7"/>
      <c r="G338" s="8"/>
      <c r="H338" s="125"/>
    </row>
    <row r="339" spans="1:8" s="82" customFormat="1" ht="22.5">
      <c r="A339" s="23"/>
      <c r="B339" s="24" t="s">
        <v>133</v>
      </c>
      <c r="C339" s="70" t="s">
        <v>146</v>
      </c>
      <c r="D339" s="5"/>
      <c r="E339" s="6"/>
      <c r="F339" s="7"/>
      <c r="G339" s="22"/>
      <c r="H339" s="125"/>
    </row>
    <row r="340" spans="1:8" s="82" customFormat="1" ht="90">
      <c r="A340" s="23"/>
      <c r="B340" s="66" t="s">
        <v>285</v>
      </c>
      <c r="C340" s="73" t="s">
        <v>147</v>
      </c>
      <c r="D340" s="5" t="s">
        <v>665</v>
      </c>
      <c r="E340" s="6">
        <v>2</v>
      </c>
      <c r="F340" s="7"/>
      <c r="G340" s="60"/>
      <c r="H340" s="125"/>
    </row>
    <row r="341" spans="1:8" s="82" customFormat="1" ht="67.5">
      <c r="A341" s="23"/>
      <c r="B341" s="66" t="s">
        <v>286</v>
      </c>
      <c r="C341" s="15" t="s">
        <v>475</v>
      </c>
      <c r="D341" s="5" t="s">
        <v>665</v>
      </c>
      <c r="E341" s="6">
        <v>2</v>
      </c>
      <c r="F341" s="7"/>
      <c r="G341" s="60"/>
      <c r="H341" s="125"/>
    </row>
    <row r="342" spans="1:8" s="82" customFormat="1" ht="112.5">
      <c r="A342" s="23"/>
      <c r="B342" s="66" t="s">
        <v>536</v>
      </c>
      <c r="C342" s="15" t="s">
        <v>148</v>
      </c>
      <c r="D342" s="5" t="s">
        <v>665</v>
      </c>
      <c r="E342" s="6">
        <v>1</v>
      </c>
      <c r="F342" s="7"/>
      <c r="G342" s="60"/>
      <c r="H342" s="125"/>
    </row>
    <row r="343" spans="1:8" s="82" customFormat="1" ht="101.25">
      <c r="A343" s="23"/>
      <c r="B343" s="66" t="s">
        <v>547</v>
      </c>
      <c r="C343" s="15" t="s">
        <v>438</v>
      </c>
      <c r="D343" s="5" t="s">
        <v>665</v>
      </c>
      <c r="E343" s="6">
        <v>1</v>
      </c>
      <c r="F343" s="7"/>
      <c r="G343" s="60"/>
      <c r="H343" s="125"/>
    </row>
    <row r="344" spans="1:8" s="82" customFormat="1" ht="12.75">
      <c r="A344" s="23"/>
      <c r="B344" s="66"/>
      <c r="C344" s="15"/>
      <c r="D344" s="5"/>
      <c r="E344" s="6"/>
      <c r="F344" s="7"/>
      <c r="G344" s="60"/>
      <c r="H344" s="125"/>
    </row>
    <row r="345" spans="1:8" s="82" customFormat="1" ht="12.75">
      <c r="A345" s="23"/>
      <c r="B345" s="24" t="s">
        <v>207</v>
      </c>
      <c r="C345" s="70" t="s">
        <v>439</v>
      </c>
      <c r="D345" s="5"/>
      <c r="E345" s="6"/>
      <c r="F345" s="7"/>
      <c r="G345" s="22"/>
      <c r="H345" s="125"/>
    </row>
    <row r="346" spans="1:8" s="82" customFormat="1" ht="67.5">
      <c r="A346" s="23"/>
      <c r="B346" s="66" t="s">
        <v>286</v>
      </c>
      <c r="C346" s="15" t="s">
        <v>440</v>
      </c>
      <c r="D346" s="5" t="s">
        <v>665</v>
      </c>
      <c r="E346" s="6">
        <v>2</v>
      </c>
      <c r="F346" s="7"/>
      <c r="G346" s="60"/>
      <c r="H346" s="125"/>
    </row>
    <row r="347" spans="1:8" s="82" customFormat="1" ht="112.5">
      <c r="A347" s="23"/>
      <c r="B347" s="66" t="s">
        <v>536</v>
      </c>
      <c r="C347" s="15" t="s">
        <v>148</v>
      </c>
      <c r="D347" s="5" t="s">
        <v>665</v>
      </c>
      <c r="E347" s="6">
        <v>1</v>
      </c>
      <c r="F347" s="7"/>
      <c r="G347" s="60"/>
      <c r="H347" s="125"/>
    </row>
    <row r="348" spans="1:8" s="82" customFormat="1" ht="101.25">
      <c r="A348" s="23"/>
      <c r="B348" s="66" t="s">
        <v>547</v>
      </c>
      <c r="C348" s="15" t="s">
        <v>438</v>
      </c>
      <c r="D348" s="5" t="s">
        <v>665</v>
      </c>
      <c r="E348" s="6">
        <v>1</v>
      </c>
      <c r="F348" s="7"/>
      <c r="G348" s="60"/>
      <c r="H348" s="125"/>
    </row>
    <row r="349" spans="1:8">
      <c r="B349" s="171"/>
      <c r="C349" s="184"/>
      <c r="D349" s="193"/>
      <c r="E349" s="193"/>
      <c r="F349" s="193"/>
      <c r="G349" s="193"/>
      <c r="H349" s="130"/>
    </row>
    <row r="350" spans="1:8" s="82" customFormat="1" ht="12.75">
      <c r="A350" s="23"/>
      <c r="B350" s="24" t="s">
        <v>208</v>
      </c>
      <c r="C350" s="70" t="s">
        <v>20</v>
      </c>
      <c r="D350" s="5"/>
      <c r="E350" s="6"/>
      <c r="F350" s="7"/>
      <c r="G350" s="22"/>
      <c r="H350" s="125"/>
    </row>
    <row r="351" spans="1:8" s="82" customFormat="1" ht="102.75" customHeight="1">
      <c r="A351" s="23"/>
      <c r="B351" s="31" t="s">
        <v>284</v>
      </c>
      <c r="C351" s="73" t="s">
        <v>778</v>
      </c>
      <c r="D351" s="5" t="s">
        <v>665</v>
      </c>
      <c r="E351" s="6">
        <v>1</v>
      </c>
      <c r="F351" s="7"/>
      <c r="G351" s="60"/>
      <c r="H351" s="125"/>
    </row>
    <row r="352" spans="1:8" s="82" customFormat="1" ht="12.75">
      <c r="A352" s="23"/>
      <c r="B352" s="25"/>
      <c r="C352" s="76"/>
      <c r="D352" s="5"/>
      <c r="E352" s="6"/>
      <c r="F352" s="7"/>
      <c r="G352" s="8"/>
      <c r="H352" s="125"/>
    </row>
    <row r="353" spans="1:8" s="82" customFormat="1" ht="12.75">
      <c r="A353" s="23"/>
      <c r="B353" s="24" t="s">
        <v>209</v>
      </c>
      <c r="C353" s="70" t="s">
        <v>23</v>
      </c>
      <c r="D353" s="5"/>
      <c r="E353" s="6"/>
      <c r="F353" s="7"/>
      <c r="G353" s="77"/>
      <c r="H353" s="125"/>
    </row>
    <row r="354" spans="1:8" s="82" customFormat="1" ht="135">
      <c r="A354" s="23"/>
      <c r="B354" s="66" t="s">
        <v>441</v>
      </c>
      <c r="C354" s="73" t="s">
        <v>442</v>
      </c>
      <c r="D354" s="5" t="s">
        <v>665</v>
      </c>
      <c r="E354" s="6">
        <v>2</v>
      </c>
      <c r="F354" s="7"/>
      <c r="G354" s="60"/>
      <c r="H354" s="125"/>
    </row>
    <row r="355" spans="1:8" s="82" customFormat="1" ht="135">
      <c r="A355" s="23"/>
      <c r="B355" s="66" t="s">
        <v>287</v>
      </c>
      <c r="C355" s="73" t="s">
        <v>443</v>
      </c>
      <c r="D355" s="5" t="s">
        <v>665</v>
      </c>
      <c r="E355" s="6">
        <v>2</v>
      </c>
      <c r="F355" s="7"/>
      <c r="G355" s="60"/>
      <c r="H355" s="125"/>
    </row>
    <row r="356" spans="1:8">
      <c r="B356" s="171"/>
      <c r="C356" s="184"/>
      <c r="D356" s="193"/>
      <c r="E356" s="193"/>
      <c r="F356" s="193"/>
      <c r="G356" s="193"/>
      <c r="H356" s="130"/>
    </row>
    <row r="357" spans="1:8" s="82" customFormat="1" ht="12.75">
      <c r="A357" s="23"/>
      <c r="B357" s="24" t="s">
        <v>444</v>
      </c>
      <c r="C357" s="70" t="s">
        <v>210</v>
      </c>
      <c r="D357" s="59"/>
      <c r="E357" s="71"/>
      <c r="F357" s="72"/>
      <c r="G357" s="77"/>
      <c r="H357" s="125"/>
    </row>
    <row r="358" spans="1:8" s="82" customFormat="1" ht="135">
      <c r="A358" s="23"/>
      <c r="B358" s="66" t="s">
        <v>548</v>
      </c>
      <c r="C358" s="73" t="s">
        <v>445</v>
      </c>
      <c r="D358" s="59" t="s">
        <v>665</v>
      </c>
      <c r="E358" s="71">
        <v>1</v>
      </c>
      <c r="F358" s="72"/>
      <c r="G358" s="78"/>
      <c r="H358" s="125"/>
    </row>
    <row r="359" spans="1:8" s="82" customFormat="1" ht="56.25">
      <c r="A359" s="23"/>
      <c r="B359" s="66"/>
      <c r="C359" s="73" t="s">
        <v>211</v>
      </c>
      <c r="D359" s="5" t="s">
        <v>665</v>
      </c>
      <c r="E359" s="71">
        <v>2</v>
      </c>
      <c r="F359" s="72"/>
      <c r="G359" s="78"/>
      <c r="H359" s="125"/>
    </row>
    <row r="360" spans="1:8" s="82" customFormat="1" ht="78.75">
      <c r="A360" s="23"/>
      <c r="B360" s="66"/>
      <c r="C360" s="73" t="s">
        <v>698</v>
      </c>
      <c r="D360" s="5" t="s">
        <v>665</v>
      </c>
      <c r="E360" s="71">
        <v>2</v>
      </c>
      <c r="F360" s="72"/>
      <c r="G360" s="78"/>
      <c r="H360" s="125"/>
    </row>
    <row r="361" spans="1:8" s="82" customFormat="1" ht="90">
      <c r="A361" s="23"/>
      <c r="B361" s="66"/>
      <c r="C361" s="73" t="s">
        <v>699</v>
      </c>
      <c r="D361" s="5" t="s">
        <v>665</v>
      </c>
      <c r="E361" s="71">
        <v>1</v>
      </c>
      <c r="F361" s="72"/>
      <c r="G361" s="78"/>
      <c r="H361" s="125"/>
    </row>
    <row r="362" spans="1:8" s="82" customFormat="1" ht="12.75">
      <c r="A362" s="23"/>
      <c r="B362" s="31"/>
      <c r="C362" s="73"/>
      <c r="D362" s="5"/>
      <c r="E362" s="71"/>
      <c r="F362" s="72"/>
      <c r="G362" s="78"/>
      <c r="H362" s="125"/>
    </row>
    <row r="363" spans="1:8" s="82" customFormat="1" ht="12.75">
      <c r="A363" s="20"/>
      <c r="B363" s="87" t="s">
        <v>700</v>
      </c>
      <c r="C363" s="93" t="s">
        <v>563</v>
      </c>
      <c r="D363" s="94"/>
      <c r="E363" s="95"/>
      <c r="F363" s="96"/>
      <c r="G363" s="98"/>
      <c r="H363" s="129"/>
    </row>
    <row r="364" spans="1:8" s="86" customFormat="1" ht="33.75">
      <c r="A364" s="23"/>
      <c r="B364" s="31"/>
      <c r="C364" s="73" t="s">
        <v>701</v>
      </c>
      <c r="D364" s="59"/>
      <c r="E364" s="71"/>
      <c r="F364" s="72"/>
      <c r="G364" s="79"/>
      <c r="H364" s="132"/>
    </row>
    <row r="365" spans="1:8" s="86" customFormat="1" ht="12.75">
      <c r="A365" s="23"/>
      <c r="B365" s="66" t="s">
        <v>311</v>
      </c>
      <c r="C365" s="73" t="s">
        <v>702</v>
      </c>
      <c r="D365" s="59" t="s">
        <v>703</v>
      </c>
      <c r="E365" s="71">
        <v>73</v>
      </c>
      <c r="F365" s="72"/>
      <c r="G365" s="78"/>
      <c r="H365" s="125"/>
    </row>
    <row r="366" spans="1:8" s="86" customFormat="1" ht="33.75">
      <c r="A366" s="20"/>
      <c r="B366" s="31"/>
      <c r="C366" s="73" t="s">
        <v>705</v>
      </c>
      <c r="D366" s="59"/>
      <c r="E366" s="71"/>
      <c r="F366" s="72"/>
      <c r="G366" s="79"/>
      <c r="H366" s="132"/>
    </row>
    <row r="367" spans="1:8" s="86" customFormat="1" ht="12.75">
      <c r="A367" s="23"/>
      <c r="B367" s="66" t="s">
        <v>315</v>
      </c>
      <c r="C367" s="73" t="s">
        <v>706</v>
      </c>
      <c r="D367" s="59" t="s">
        <v>665</v>
      </c>
      <c r="E367" s="71">
        <v>7</v>
      </c>
      <c r="F367" s="72"/>
      <c r="G367" s="79"/>
      <c r="H367" s="132"/>
    </row>
    <row r="368" spans="1:8" s="86" customFormat="1" ht="45">
      <c r="A368" s="23"/>
      <c r="B368" s="31"/>
      <c r="C368" s="73" t="s">
        <v>708</v>
      </c>
      <c r="D368" s="59"/>
      <c r="E368" s="71"/>
      <c r="F368" s="72"/>
      <c r="G368" s="79"/>
      <c r="H368" s="132"/>
    </row>
    <row r="369" spans="1:8" s="86" customFormat="1" ht="12.75">
      <c r="A369" s="23"/>
      <c r="B369" s="66" t="s">
        <v>291</v>
      </c>
      <c r="C369" s="73" t="s">
        <v>709</v>
      </c>
      <c r="D369" s="59" t="s">
        <v>665</v>
      </c>
      <c r="E369" s="71">
        <v>5</v>
      </c>
      <c r="F369" s="72"/>
      <c r="G369" s="79"/>
      <c r="H369" s="134"/>
    </row>
    <row r="370" spans="1:8" s="86" customFormat="1" ht="12.75">
      <c r="A370" s="23"/>
      <c r="B370" s="66" t="s">
        <v>292</v>
      </c>
      <c r="C370" s="73" t="s">
        <v>710</v>
      </c>
      <c r="D370" s="59" t="s">
        <v>665</v>
      </c>
      <c r="E370" s="71">
        <v>33</v>
      </c>
      <c r="F370" s="72"/>
      <c r="G370" s="78"/>
      <c r="H370" s="125"/>
    </row>
    <row r="371" spans="1:8" s="86" customFormat="1" ht="12.75">
      <c r="A371" s="23"/>
      <c r="B371" s="66" t="s">
        <v>293</v>
      </c>
      <c r="C371" s="73" t="s">
        <v>706</v>
      </c>
      <c r="D371" s="59" t="s">
        <v>665</v>
      </c>
      <c r="E371" s="71">
        <v>17</v>
      </c>
      <c r="F371" s="72"/>
      <c r="G371" s="78"/>
      <c r="H371" s="125"/>
    </row>
    <row r="372" spans="1:8" s="86" customFormat="1" ht="12.75">
      <c r="A372" s="23"/>
      <c r="B372" s="66" t="s">
        <v>288</v>
      </c>
      <c r="C372" s="73" t="s">
        <v>711</v>
      </c>
      <c r="D372" s="59" t="s">
        <v>665</v>
      </c>
      <c r="E372" s="71">
        <v>23</v>
      </c>
      <c r="F372" s="72"/>
      <c r="G372" s="78"/>
      <c r="H372" s="125"/>
    </row>
    <row r="373" spans="1:8" s="86" customFormat="1" ht="12.75">
      <c r="A373" s="23"/>
      <c r="B373" s="66" t="s">
        <v>289</v>
      </c>
      <c r="C373" s="73" t="s">
        <v>712</v>
      </c>
      <c r="D373" s="59" t="s">
        <v>665</v>
      </c>
      <c r="E373" s="71">
        <v>11</v>
      </c>
      <c r="F373" s="72"/>
      <c r="G373" s="78"/>
      <c r="H373" s="125"/>
    </row>
    <row r="374" spans="1:8" s="86" customFormat="1" ht="12.75">
      <c r="A374" s="23"/>
      <c r="B374" s="66" t="s">
        <v>290</v>
      </c>
      <c r="C374" s="73" t="s">
        <v>713</v>
      </c>
      <c r="D374" s="59" t="s">
        <v>665</v>
      </c>
      <c r="E374" s="71">
        <v>2</v>
      </c>
      <c r="F374" s="72"/>
      <c r="G374" s="78"/>
      <c r="H374" s="125"/>
    </row>
    <row r="375" spans="1:8" s="86" customFormat="1" ht="12.75">
      <c r="A375" s="23"/>
      <c r="B375" s="66" t="s">
        <v>294</v>
      </c>
      <c r="C375" s="73" t="s">
        <v>714</v>
      </c>
      <c r="D375" s="59" t="s">
        <v>665</v>
      </c>
      <c r="E375" s="71">
        <v>5</v>
      </c>
      <c r="F375" s="72"/>
      <c r="G375" s="78"/>
      <c r="H375" s="125"/>
    </row>
    <row r="376" spans="1:8" s="86" customFormat="1" ht="12.75">
      <c r="A376" s="23"/>
      <c r="B376" s="66" t="s">
        <v>295</v>
      </c>
      <c r="C376" s="73" t="s">
        <v>715</v>
      </c>
      <c r="D376" s="59" t="s">
        <v>665</v>
      </c>
      <c r="E376" s="71">
        <v>5</v>
      </c>
      <c r="F376" s="72"/>
      <c r="G376" s="78"/>
      <c r="H376" s="125"/>
    </row>
    <row r="377" spans="1:8" s="86" customFormat="1" ht="45">
      <c r="A377" s="23"/>
      <c r="B377" s="31"/>
      <c r="C377" s="73" t="s">
        <v>716</v>
      </c>
      <c r="D377" s="59"/>
      <c r="E377" s="71"/>
      <c r="F377" s="72"/>
      <c r="G377" s="79"/>
      <c r="H377" s="132"/>
    </row>
    <row r="378" spans="1:8" s="86" customFormat="1" ht="12.75">
      <c r="A378" s="23"/>
      <c r="B378" s="66" t="s">
        <v>297</v>
      </c>
      <c r="C378" s="73" t="s">
        <v>717</v>
      </c>
      <c r="D378" s="59" t="s">
        <v>665</v>
      </c>
      <c r="E378" s="71">
        <v>2</v>
      </c>
      <c r="F378" s="72"/>
      <c r="G378" s="78"/>
      <c r="H378" s="125"/>
    </row>
    <row r="379" spans="1:8" s="86" customFormat="1" ht="12.75">
      <c r="A379" s="23"/>
      <c r="B379" s="66" t="s">
        <v>296</v>
      </c>
      <c r="C379" s="73" t="s">
        <v>718</v>
      </c>
      <c r="D379" s="59" t="s">
        <v>665</v>
      </c>
      <c r="E379" s="71">
        <v>2</v>
      </c>
      <c r="F379" s="72"/>
      <c r="G379" s="78"/>
      <c r="H379" s="125"/>
    </row>
    <row r="380" spans="1:8" s="86" customFormat="1" ht="45">
      <c r="A380" s="23"/>
      <c r="B380" s="31"/>
      <c r="C380" s="73" t="s">
        <v>720</v>
      </c>
      <c r="D380" s="59"/>
      <c r="E380" s="71"/>
      <c r="F380" s="72"/>
      <c r="G380" s="79"/>
      <c r="H380" s="132"/>
    </row>
    <row r="381" spans="1:8" s="86" customFormat="1" ht="12.75">
      <c r="A381" s="23"/>
      <c r="B381" s="66" t="s">
        <v>300</v>
      </c>
      <c r="C381" s="73" t="s">
        <v>721</v>
      </c>
      <c r="D381" s="59" t="s">
        <v>665</v>
      </c>
      <c r="E381" s="71">
        <v>18</v>
      </c>
      <c r="F381" s="72"/>
      <c r="G381" s="78"/>
      <c r="H381" s="125"/>
    </row>
    <row r="382" spans="1:8" s="86" customFormat="1" ht="12.75">
      <c r="A382" s="23"/>
      <c r="B382" s="66" t="s">
        <v>301</v>
      </c>
      <c r="C382" s="73" t="s">
        <v>717</v>
      </c>
      <c r="D382" s="59" t="s">
        <v>665</v>
      </c>
      <c r="E382" s="71">
        <v>28</v>
      </c>
      <c r="F382" s="72"/>
      <c r="G382" s="78"/>
      <c r="H382" s="125"/>
    </row>
    <row r="383" spans="1:8" s="86" customFormat="1" ht="12.75">
      <c r="A383" s="23"/>
      <c r="B383" s="66" t="s">
        <v>298</v>
      </c>
      <c r="C383" s="73" t="s">
        <v>702</v>
      </c>
      <c r="D383" s="59" t="s">
        <v>665</v>
      </c>
      <c r="E383" s="71">
        <v>29</v>
      </c>
      <c r="F383" s="72"/>
      <c r="G383" s="78"/>
      <c r="H383" s="125"/>
    </row>
    <row r="384" spans="1:8" s="86" customFormat="1" ht="12.75">
      <c r="A384" s="23"/>
      <c r="B384" s="66" t="s">
        <v>299</v>
      </c>
      <c r="C384" s="73" t="s">
        <v>704</v>
      </c>
      <c r="D384" s="59" t="s">
        <v>665</v>
      </c>
      <c r="E384" s="71">
        <v>13</v>
      </c>
      <c r="F384" s="72"/>
      <c r="G384" s="78"/>
      <c r="H384" s="125"/>
    </row>
    <row r="385" spans="1:8" s="86" customFormat="1" ht="45">
      <c r="A385" s="23"/>
      <c r="B385" s="31"/>
      <c r="C385" s="73" t="s">
        <v>722</v>
      </c>
      <c r="D385" s="59"/>
      <c r="E385" s="71"/>
      <c r="F385" s="72"/>
      <c r="G385" s="79"/>
      <c r="H385" s="132"/>
    </row>
    <row r="386" spans="1:8" s="86" customFormat="1" ht="12.75">
      <c r="A386" s="23"/>
      <c r="B386" s="31" t="s">
        <v>312</v>
      </c>
      <c r="C386" s="73" t="s">
        <v>201</v>
      </c>
      <c r="D386" s="59" t="s">
        <v>665</v>
      </c>
      <c r="E386" s="71">
        <v>1</v>
      </c>
      <c r="F386" s="72"/>
      <c r="G386" s="79"/>
      <c r="H386" s="125"/>
    </row>
    <row r="387" spans="1:8" s="86" customFormat="1" ht="12.75">
      <c r="A387" s="23"/>
      <c r="B387" s="31" t="s">
        <v>199</v>
      </c>
      <c r="C387" s="73" t="s">
        <v>200</v>
      </c>
      <c r="D387" s="59" t="s">
        <v>665</v>
      </c>
      <c r="E387" s="71">
        <v>1</v>
      </c>
      <c r="F387" s="72"/>
      <c r="G387" s="79"/>
      <c r="H387" s="125"/>
    </row>
    <row r="388" spans="1:8" s="86" customFormat="1" ht="12.75">
      <c r="A388" s="23"/>
      <c r="B388" s="31" t="s">
        <v>313</v>
      </c>
      <c r="C388" s="73" t="s">
        <v>723</v>
      </c>
      <c r="D388" s="59" t="s">
        <v>665</v>
      </c>
      <c r="E388" s="71">
        <v>2</v>
      </c>
      <c r="F388" s="80"/>
      <c r="G388" s="79"/>
      <c r="H388" s="134"/>
    </row>
    <row r="389" spans="1:8" s="86" customFormat="1" ht="12.75">
      <c r="A389" s="23"/>
      <c r="B389" s="31" t="s">
        <v>314</v>
      </c>
      <c r="C389" s="73" t="s">
        <v>724</v>
      </c>
      <c r="D389" s="59" t="s">
        <v>665</v>
      </c>
      <c r="E389" s="71">
        <v>1</v>
      </c>
      <c r="F389" s="72"/>
      <c r="G389" s="79"/>
      <c r="H389" s="134"/>
    </row>
    <row r="390" spans="1:8" s="86" customFormat="1" ht="45">
      <c r="A390" s="23"/>
      <c r="B390" s="31"/>
      <c r="C390" s="73" t="s">
        <v>725</v>
      </c>
      <c r="D390" s="59"/>
      <c r="E390" s="71"/>
      <c r="F390" s="72"/>
      <c r="G390" s="79"/>
      <c r="H390" s="132"/>
    </row>
    <row r="391" spans="1:8" s="86" customFormat="1" ht="12.75">
      <c r="A391" s="23"/>
      <c r="B391" s="66" t="s">
        <v>303</v>
      </c>
      <c r="C391" s="73" t="s">
        <v>717</v>
      </c>
      <c r="D391" s="59" t="s">
        <v>665</v>
      </c>
      <c r="E391" s="71">
        <v>4</v>
      </c>
      <c r="F391" s="72"/>
      <c r="G391" s="79"/>
      <c r="H391" s="134"/>
    </row>
    <row r="392" spans="1:8" s="86" customFormat="1" ht="12.75">
      <c r="A392" s="23"/>
      <c r="B392" s="66" t="s">
        <v>202</v>
      </c>
      <c r="C392" s="73" t="s">
        <v>718</v>
      </c>
      <c r="D392" s="59" t="s">
        <v>665</v>
      </c>
      <c r="E392" s="71">
        <v>1</v>
      </c>
      <c r="F392" s="72"/>
      <c r="G392" s="79"/>
      <c r="H392" s="134"/>
    </row>
    <row r="393" spans="1:8" s="86" customFormat="1" ht="12.75">
      <c r="A393" s="23"/>
      <c r="B393" s="66" t="s">
        <v>304</v>
      </c>
      <c r="C393" s="73" t="s">
        <v>707</v>
      </c>
      <c r="D393" s="59" t="s">
        <v>665</v>
      </c>
      <c r="E393" s="71">
        <v>1</v>
      </c>
      <c r="F393" s="72"/>
      <c r="G393" s="79"/>
      <c r="H393" s="125"/>
    </row>
    <row r="394" spans="1:8" s="86" customFormat="1" ht="12.75">
      <c r="A394" s="23"/>
      <c r="B394" s="66" t="s">
        <v>302</v>
      </c>
      <c r="C394" s="73" t="s">
        <v>719</v>
      </c>
      <c r="D394" s="59" t="s">
        <v>665</v>
      </c>
      <c r="E394" s="71">
        <v>4</v>
      </c>
      <c r="F394" s="72"/>
      <c r="G394" s="79"/>
      <c r="H394" s="134"/>
    </row>
    <row r="395" spans="1:8" s="86" customFormat="1" ht="56.25">
      <c r="A395" s="23"/>
      <c r="B395" s="31"/>
      <c r="C395" s="73" t="s">
        <v>727</v>
      </c>
      <c r="D395" s="59"/>
      <c r="E395" s="71"/>
      <c r="F395" s="72"/>
      <c r="G395" s="79"/>
      <c r="H395" s="132"/>
    </row>
    <row r="396" spans="1:8" s="86" customFormat="1" ht="12.75">
      <c r="A396" s="23"/>
      <c r="B396" s="66" t="s">
        <v>549</v>
      </c>
      <c r="C396" s="73" t="s">
        <v>721</v>
      </c>
      <c r="D396" s="59" t="s">
        <v>665</v>
      </c>
      <c r="E396" s="71">
        <v>4</v>
      </c>
      <c r="F396" s="72"/>
      <c r="G396" s="78"/>
      <c r="H396" s="125"/>
    </row>
    <row r="397" spans="1:8" s="86" customFormat="1" ht="12.75">
      <c r="A397" s="23"/>
      <c r="B397" s="66" t="s">
        <v>550</v>
      </c>
      <c r="C397" s="73" t="s">
        <v>717</v>
      </c>
      <c r="D397" s="59" t="s">
        <v>665</v>
      </c>
      <c r="E397" s="71">
        <v>6</v>
      </c>
      <c r="F397" s="72"/>
      <c r="G397" s="78"/>
      <c r="H397" s="125"/>
    </row>
    <row r="398" spans="1:8" s="86" customFormat="1" ht="12.75">
      <c r="A398" s="23"/>
      <c r="B398" s="66" t="s">
        <v>551</v>
      </c>
      <c r="C398" s="73" t="s">
        <v>702</v>
      </c>
      <c r="D398" s="59" t="s">
        <v>665</v>
      </c>
      <c r="E398" s="71">
        <v>10</v>
      </c>
      <c r="F398" s="72"/>
      <c r="G398" s="78"/>
      <c r="H398" s="125"/>
    </row>
    <row r="399" spans="1:8" s="86" customFormat="1" ht="12.75">
      <c r="A399" s="23"/>
      <c r="B399" s="66" t="s">
        <v>552</v>
      </c>
      <c r="C399" s="73" t="s">
        <v>704</v>
      </c>
      <c r="D399" s="59" t="s">
        <v>665</v>
      </c>
      <c r="E399" s="71">
        <v>5</v>
      </c>
      <c r="F399" s="72"/>
      <c r="G399" s="78"/>
      <c r="H399" s="125"/>
    </row>
    <row r="400" spans="1:8" s="86" customFormat="1" ht="56.25">
      <c r="A400" s="23"/>
      <c r="B400" s="31"/>
      <c r="C400" s="73" t="s">
        <v>728</v>
      </c>
      <c r="D400" s="59"/>
      <c r="E400" s="71"/>
      <c r="F400" s="72"/>
      <c r="G400" s="79"/>
      <c r="H400" s="132"/>
    </row>
    <row r="401" spans="1:8" s="86" customFormat="1" ht="12.75">
      <c r="A401" s="23"/>
      <c r="B401" s="66" t="s">
        <v>553</v>
      </c>
      <c r="C401" s="73" t="s">
        <v>721</v>
      </c>
      <c r="D401" s="59" t="s">
        <v>665</v>
      </c>
      <c r="E401" s="71">
        <v>4</v>
      </c>
      <c r="F401" s="72"/>
      <c r="G401" s="78"/>
      <c r="H401" s="125"/>
    </row>
    <row r="402" spans="1:8" s="86" customFormat="1" ht="12.75">
      <c r="A402" s="23"/>
      <c r="B402" s="66" t="s">
        <v>554</v>
      </c>
      <c r="C402" s="73" t="s">
        <v>717</v>
      </c>
      <c r="D402" s="59" t="s">
        <v>665</v>
      </c>
      <c r="E402" s="71">
        <v>4</v>
      </c>
      <c r="F402" s="72"/>
      <c r="G402" s="78"/>
      <c r="H402" s="125"/>
    </row>
    <row r="403" spans="1:8" s="86" customFormat="1" ht="12.75">
      <c r="A403" s="23"/>
      <c r="B403" s="66" t="s">
        <v>555</v>
      </c>
      <c r="C403" s="73" t="s">
        <v>718</v>
      </c>
      <c r="D403" s="59" t="s">
        <v>665</v>
      </c>
      <c r="E403" s="71">
        <v>3</v>
      </c>
      <c r="F403" s="72"/>
      <c r="G403" s="78"/>
      <c r="H403" s="125"/>
    </row>
    <row r="404" spans="1:8" s="86" customFormat="1" ht="56.25">
      <c r="A404" s="23"/>
      <c r="B404" s="31"/>
      <c r="C404" s="73" t="s">
        <v>729</v>
      </c>
      <c r="D404" s="59"/>
      <c r="E404" s="71"/>
      <c r="F404" s="72"/>
      <c r="G404" s="79"/>
      <c r="H404" s="132"/>
    </row>
    <row r="405" spans="1:8" s="86" customFormat="1" ht="12.75">
      <c r="A405" s="23"/>
      <c r="B405" s="66" t="s">
        <v>306</v>
      </c>
      <c r="C405" s="73" t="s">
        <v>730</v>
      </c>
      <c r="D405" s="59" t="s">
        <v>703</v>
      </c>
      <c r="E405" s="71">
        <v>50.5</v>
      </c>
      <c r="F405" s="72"/>
      <c r="G405" s="78"/>
      <c r="H405" s="125"/>
    </row>
    <row r="406" spans="1:8" s="86" customFormat="1" ht="12.75">
      <c r="A406" s="23"/>
      <c r="B406" s="66" t="s">
        <v>307</v>
      </c>
      <c r="C406" s="73" t="s">
        <v>731</v>
      </c>
      <c r="D406" s="59" t="s">
        <v>703</v>
      </c>
      <c r="E406" s="71">
        <v>273</v>
      </c>
      <c r="F406" s="72"/>
      <c r="G406" s="78"/>
      <c r="H406" s="125"/>
    </row>
    <row r="407" spans="1:8" s="86" customFormat="1" ht="12.75">
      <c r="A407" s="23"/>
      <c r="B407" s="66" t="s">
        <v>308</v>
      </c>
      <c r="C407" s="73" t="s">
        <v>732</v>
      </c>
      <c r="D407" s="59" t="s">
        <v>703</v>
      </c>
      <c r="E407" s="71">
        <v>81.8</v>
      </c>
      <c r="F407" s="72"/>
      <c r="G407" s="78"/>
      <c r="H407" s="125"/>
    </row>
    <row r="408" spans="1:8" s="86" customFormat="1" ht="12.75">
      <c r="A408" s="23"/>
      <c r="B408" s="66" t="s">
        <v>305</v>
      </c>
      <c r="C408" s="73" t="s">
        <v>733</v>
      </c>
      <c r="D408" s="59" t="s">
        <v>703</v>
      </c>
      <c r="E408" s="71">
        <v>173.1</v>
      </c>
      <c r="F408" s="72"/>
      <c r="G408" s="78"/>
      <c r="H408" s="125"/>
    </row>
    <row r="409" spans="1:8" s="86" customFormat="1" ht="12.75">
      <c r="A409" s="23"/>
      <c r="B409" s="66" t="s">
        <v>309</v>
      </c>
      <c r="C409" s="73" t="s">
        <v>734</v>
      </c>
      <c r="D409" s="59" t="s">
        <v>703</v>
      </c>
      <c r="E409" s="71">
        <v>80.2</v>
      </c>
      <c r="F409" s="72"/>
      <c r="G409" s="78"/>
      <c r="H409" s="125"/>
    </row>
    <row r="410" spans="1:8" s="86" customFormat="1" ht="12.75">
      <c r="A410" s="23"/>
      <c r="B410" s="66" t="s">
        <v>310</v>
      </c>
      <c r="C410" s="73" t="s">
        <v>735</v>
      </c>
      <c r="D410" s="59" t="s">
        <v>703</v>
      </c>
      <c r="E410" s="71">
        <v>33</v>
      </c>
      <c r="F410" s="72"/>
      <c r="G410" s="78"/>
      <c r="H410" s="125"/>
    </row>
    <row r="411" spans="1:8" s="86" customFormat="1" ht="33.75">
      <c r="A411" s="23"/>
      <c r="B411" s="31"/>
      <c r="C411" s="73" t="s">
        <v>736</v>
      </c>
      <c r="D411" s="59"/>
      <c r="E411" s="71"/>
      <c r="F411" s="72"/>
      <c r="G411" s="79"/>
      <c r="H411" s="132"/>
    </row>
    <row r="412" spans="1:8" s="86" customFormat="1" ht="12.75">
      <c r="A412" s="23"/>
      <c r="B412" s="31" t="s">
        <v>316</v>
      </c>
      <c r="C412" s="73" t="s">
        <v>721</v>
      </c>
      <c r="D412" s="59" t="s">
        <v>665</v>
      </c>
      <c r="E412" s="71">
        <v>4</v>
      </c>
      <c r="F412" s="72"/>
      <c r="G412" s="79"/>
      <c r="H412" s="134"/>
    </row>
    <row r="413" spans="1:8" s="86" customFormat="1" ht="12.75">
      <c r="A413" s="23"/>
      <c r="B413" s="31" t="s">
        <v>204</v>
      </c>
      <c r="C413" s="73" t="s">
        <v>203</v>
      </c>
      <c r="D413" s="59" t="s">
        <v>665</v>
      </c>
      <c r="E413" s="71">
        <v>3</v>
      </c>
      <c r="F413" s="72"/>
      <c r="G413" s="79"/>
      <c r="H413" s="134"/>
    </row>
    <row r="414" spans="1:8" s="86" customFormat="1" ht="12.75">
      <c r="A414" s="23"/>
      <c r="B414" s="31" t="s">
        <v>317</v>
      </c>
      <c r="C414" s="73" t="s">
        <v>702</v>
      </c>
      <c r="D414" s="59" t="s">
        <v>665</v>
      </c>
      <c r="E414" s="71">
        <v>3</v>
      </c>
      <c r="F414" s="72"/>
      <c r="G414" s="79"/>
      <c r="H414" s="134"/>
    </row>
    <row r="415" spans="1:8" s="86" customFormat="1" ht="45">
      <c r="A415" s="23"/>
      <c r="B415" s="31" t="s">
        <v>321</v>
      </c>
      <c r="C415" s="73" t="s">
        <v>473</v>
      </c>
      <c r="D415" s="59" t="s">
        <v>703</v>
      </c>
      <c r="E415" s="71">
        <v>6</v>
      </c>
      <c r="F415" s="72"/>
      <c r="G415" s="79"/>
      <c r="H415" s="132"/>
    </row>
    <row r="416" spans="1:8" s="86" customFormat="1" ht="33.75">
      <c r="A416" s="23"/>
      <c r="B416" s="210"/>
      <c r="C416" s="73" t="s">
        <v>738</v>
      </c>
      <c r="D416" s="59"/>
      <c r="E416" s="71"/>
      <c r="F416" s="72"/>
      <c r="G416" s="79"/>
      <c r="H416" s="132"/>
    </row>
    <row r="417" spans="1:8" s="86" customFormat="1" ht="12.75">
      <c r="A417" s="23"/>
      <c r="B417" s="31" t="s">
        <v>323</v>
      </c>
      <c r="C417" s="73" t="s">
        <v>739</v>
      </c>
      <c r="D417" s="59" t="s">
        <v>665</v>
      </c>
      <c r="E417" s="71">
        <v>2</v>
      </c>
      <c r="F417" s="72"/>
      <c r="G417" s="79"/>
      <c r="H417" s="132"/>
    </row>
    <row r="418" spans="1:8" s="86" customFormat="1" ht="12.75">
      <c r="A418" s="23"/>
      <c r="B418" s="31" t="s">
        <v>322</v>
      </c>
      <c r="C418" s="73" t="s">
        <v>740</v>
      </c>
      <c r="D418" s="59" t="s">
        <v>665</v>
      </c>
      <c r="E418" s="71">
        <v>8</v>
      </c>
      <c r="F418" s="72"/>
      <c r="G418" s="79"/>
      <c r="H418" s="132"/>
    </row>
    <row r="419" spans="1:8" s="86" customFormat="1" ht="33.75">
      <c r="A419" s="23"/>
      <c r="B419" s="31" t="s">
        <v>324</v>
      </c>
      <c r="C419" s="73" t="s">
        <v>741</v>
      </c>
      <c r="D419" s="59" t="s">
        <v>665</v>
      </c>
      <c r="E419" s="71">
        <v>8</v>
      </c>
      <c r="F419" s="72"/>
      <c r="G419" s="79"/>
      <c r="H419" s="132"/>
    </row>
    <row r="420" spans="1:8" s="86" customFormat="1" ht="33.75">
      <c r="A420" s="23"/>
      <c r="B420" s="31" t="s">
        <v>325</v>
      </c>
      <c r="C420" s="73" t="s">
        <v>558</v>
      </c>
      <c r="D420" s="59" t="s">
        <v>665</v>
      </c>
      <c r="E420" s="71">
        <v>8</v>
      </c>
      <c r="F420" s="72"/>
      <c r="G420" s="79"/>
      <c r="H420" s="132"/>
    </row>
    <row r="421" spans="1:8" s="86" customFormat="1" ht="33.75">
      <c r="A421" s="23"/>
      <c r="B421" s="31" t="s">
        <v>330</v>
      </c>
      <c r="C421" s="73" t="s">
        <v>742</v>
      </c>
      <c r="D421" s="59" t="s">
        <v>665</v>
      </c>
      <c r="E421" s="71">
        <v>4</v>
      </c>
      <c r="F421" s="72"/>
      <c r="G421" s="79"/>
      <c r="H421" s="132"/>
    </row>
    <row r="422" spans="1:8" s="86" customFormat="1" ht="33.75">
      <c r="A422" s="23"/>
      <c r="B422" s="31" t="s">
        <v>326</v>
      </c>
      <c r="C422" s="73" t="s">
        <v>743</v>
      </c>
      <c r="D422" s="59" t="s">
        <v>665</v>
      </c>
      <c r="E422" s="71">
        <v>4</v>
      </c>
      <c r="F422" s="72"/>
      <c r="G422" s="79"/>
      <c r="H422" s="132"/>
    </row>
    <row r="423" spans="1:8" s="86" customFormat="1" ht="33.75">
      <c r="A423" s="23"/>
      <c r="B423" s="31" t="s">
        <v>327</v>
      </c>
      <c r="C423" s="73" t="s">
        <v>744</v>
      </c>
      <c r="D423" s="59" t="s">
        <v>665</v>
      </c>
      <c r="E423" s="71">
        <v>16</v>
      </c>
      <c r="F423" s="72"/>
      <c r="G423" s="79"/>
      <c r="H423" s="132"/>
    </row>
    <row r="424" spans="1:8" s="86" customFormat="1" ht="33.75">
      <c r="A424" s="23"/>
      <c r="B424" s="31"/>
      <c r="C424" s="73" t="s">
        <v>745</v>
      </c>
      <c r="D424" s="59"/>
      <c r="E424" s="71"/>
      <c r="F424" s="72"/>
      <c r="G424" s="79"/>
      <c r="H424" s="132"/>
    </row>
    <row r="425" spans="1:8" s="86" customFormat="1" ht="12.75">
      <c r="A425" s="23"/>
      <c r="B425" s="31" t="s">
        <v>328</v>
      </c>
      <c r="C425" s="73" t="s">
        <v>746</v>
      </c>
      <c r="D425" s="59" t="s">
        <v>665</v>
      </c>
      <c r="E425" s="71">
        <v>4</v>
      </c>
      <c r="F425" s="72"/>
      <c r="G425" s="79"/>
      <c r="H425" s="132"/>
    </row>
    <row r="426" spans="1:8" s="86" customFormat="1" ht="12.75">
      <c r="A426" s="23"/>
      <c r="B426" s="31" t="s">
        <v>329</v>
      </c>
      <c r="C426" s="73" t="s">
        <v>747</v>
      </c>
      <c r="D426" s="59" t="s">
        <v>665</v>
      </c>
      <c r="E426" s="71">
        <v>2</v>
      </c>
      <c r="F426" s="72"/>
      <c r="G426" s="79"/>
      <c r="H426" s="132"/>
    </row>
    <row r="427" spans="1:8" s="86" customFormat="1" ht="33.75">
      <c r="A427" s="23"/>
      <c r="B427" s="66" t="s">
        <v>331</v>
      </c>
      <c r="C427" s="73" t="s">
        <v>262</v>
      </c>
      <c r="D427" s="59" t="s">
        <v>665</v>
      </c>
      <c r="E427" s="71">
        <v>4</v>
      </c>
      <c r="F427" s="72"/>
      <c r="G427" s="79"/>
      <c r="H427" s="132"/>
    </row>
    <row r="428" spans="1:8" s="86" customFormat="1" ht="33.75">
      <c r="A428" s="23"/>
      <c r="B428" s="66" t="s">
        <v>333</v>
      </c>
      <c r="C428" s="73" t="s">
        <v>332</v>
      </c>
      <c r="D428" s="59" t="s">
        <v>665</v>
      </c>
      <c r="E428" s="71">
        <v>4</v>
      </c>
      <c r="F428" s="72"/>
      <c r="G428" s="79"/>
      <c r="H428" s="132"/>
    </row>
    <row r="429" spans="1:8" s="86" customFormat="1" ht="33.75">
      <c r="A429" s="23"/>
      <c r="B429" s="66" t="s">
        <v>334</v>
      </c>
      <c r="C429" s="73" t="s">
        <v>474</v>
      </c>
      <c r="D429" s="59" t="s">
        <v>263</v>
      </c>
      <c r="E429" s="71">
        <v>1</v>
      </c>
      <c r="F429" s="72"/>
      <c r="G429" s="79"/>
      <c r="H429" s="134"/>
    </row>
    <row r="430" spans="1:8" s="86" customFormat="1" ht="12.75">
      <c r="A430" s="23"/>
      <c r="B430" s="66"/>
      <c r="C430" s="73" t="s">
        <v>702</v>
      </c>
      <c r="D430" s="59" t="s">
        <v>665</v>
      </c>
      <c r="E430" s="71">
        <v>7</v>
      </c>
      <c r="F430" s="72"/>
      <c r="G430" s="79"/>
      <c r="H430" s="134"/>
    </row>
    <row r="431" spans="1:8" s="86" customFormat="1" ht="12.75">
      <c r="A431" s="23"/>
      <c r="B431" s="66"/>
      <c r="C431" s="73" t="s">
        <v>704</v>
      </c>
      <c r="D431" s="59" t="s">
        <v>665</v>
      </c>
      <c r="E431" s="71">
        <v>3</v>
      </c>
      <c r="F431" s="72"/>
      <c r="G431" s="79"/>
      <c r="H431" s="134"/>
    </row>
    <row r="432" spans="1:8" s="86" customFormat="1" ht="12.75">
      <c r="A432" s="23"/>
      <c r="B432" s="66"/>
      <c r="C432" s="73" t="s">
        <v>719</v>
      </c>
      <c r="D432" s="59" t="s">
        <v>665</v>
      </c>
      <c r="E432" s="71">
        <v>8</v>
      </c>
      <c r="F432" s="72"/>
      <c r="G432" s="79"/>
      <c r="H432" s="134"/>
    </row>
    <row r="433" spans="1:14" s="86" customFormat="1" ht="12.75">
      <c r="A433" s="23"/>
      <c r="B433" s="66"/>
      <c r="C433" s="73" t="s">
        <v>726</v>
      </c>
      <c r="D433" s="59" t="s">
        <v>665</v>
      </c>
      <c r="E433" s="71">
        <v>1</v>
      </c>
      <c r="F433" s="72"/>
      <c r="G433" s="79"/>
      <c r="H433" s="134"/>
    </row>
    <row r="434" spans="1:14" s="86" customFormat="1" ht="33.75">
      <c r="A434" s="23"/>
      <c r="B434" s="66"/>
      <c r="C434" s="196" t="s">
        <v>737</v>
      </c>
      <c r="D434" s="59"/>
      <c r="E434" s="207"/>
      <c r="F434" s="208"/>
      <c r="G434" s="209"/>
      <c r="H434" s="132"/>
    </row>
    <row r="435" spans="1:14" s="86" customFormat="1" ht="12.75">
      <c r="A435" s="23"/>
      <c r="B435" s="31" t="s">
        <v>205</v>
      </c>
      <c r="C435" s="196" t="s">
        <v>717</v>
      </c>
      <c r="D435" s="59" t="s">
        <v>665</v>
      </c>
      <c r="E435" s="207">
        <v>30</v>
      </c>
      <c r="F435" s="208"/>
      <c r="G435" s="209"/>
      <c r="H435" s="134"/>
    </row>
    <row r="436" spans="1:14" s="86" customFormat="1" ht="12.75">
      <c r="A436" s="23"/>
      <c r="B436" s="31" t="s">
        <v>206</v>
      </c>
      <c r="C436" s="196" t="s">
        <v>702</v>
      </c>
      <c r="D436" s="59" t="s">
        <v>665</v>
      </c>
      <c r="E436" s="207">
        <v>2</v>
      </c>
      <c r="F436" s="208"/>
      <c r="G436" s="209"/>
      <c r="H436" s="132"/>
    </row>
    <row r="437" spans="1:14" s="86" customFormat="1" ht="12.75">
      <c r="A437" s="23"/>
      <c r="B437" s="31" t="s">
        <v>319</v>
      </c>
      <c r="C437" s="196" t="s">
        <v>704</v>
      </c>
      <c r="D437" s="59" t="s">
        <v>665</v>
      </c>
      <c r="E437" s="207">
        <v>19</v>
      </c>
      <c r="F437" s="208"/>
      <c r="G437" s="209"/>
      <c r="H437" s="132"/>
    </row>
    <row r="438" spans="1:14" s="86" customFormat="1" ht="12.75">
      <c r="A438" s="23"/>
      <c r="B438" s="31" t="s">
        <v>318</v>
      </c>
      <c r="C438" s="196" t="s">
        <v>719</v>
      </c>
      <c r="D438" s="59" t="s">
        <v>665</v>
      </c>
      <c r="E438" s="207">
        <v>7</v>
      </c>
      <c r="F438" s="208"/>
      <c r="G438" s="209"/>
      <c r="H438" s="132"/>
    </row>
    <row r="439" spans="1:14" s="86" customFormat="1" ht="12.75">
      <c r="A439" s="23"/>
      <c r="B439" s="31" t="s">
        <v>320</v>
      </c>
      <c r="C439" s="196" t="s">
        <v>726</v>
      </c>
      <c r="D439" s="59" t="s">
        <v>665</v>
      </c>
      <c r="E439" s="207">
        <v>5</v>
      </c>
      <c r="F439" s="208"/>
      <c r="G439" s="209"/>
      <c r="H439" s="134"/>
    </row>
    <row r="440" spans="1:14" s="86" customFormat="1" ht="12.75">
      <c r="A440" s="23"/>
      <c r="B440" s="66"/>
      <c r="C440" s="73"/>
      <c r="D440" s="59"/>
      <c r="E440" s="71"/>
      <c r="F440" s="72"/>
      <c r="G440" s="79"/>
      <c r="H440" s="134"/>
    </row>
    <row r="441" spans="1:14" s="86" customFormat="1" ht="12.75">
      <c r="A441" s="23"/>
      <c r="B441" s="66"/>
      <c r="C441" s="73"/>
      <c r="D441" s="59"/>
      <c r="E441" s="71"/>
      <c r="F441" s="72"/>
      <c r="G441" s="79"/>
      <c r="H441" s="134"/>
    </row>
    <row r="442" spans="1:14" s="86" customFormat="1" ht="67.5">
      <c r="A442" s="23"/>
      <c r="B442" s="66" t="s">
        <v>556</v>
      </c>
      <c r="C442" s="73" t="s">
        <v>264</v>
      </c>
      <c r="D442" s="59" t="s">
        <v>129</v>
      </c>
      <c r="E442" s="71">
        <v>13</v>
      </c>
      <c r="F442" s="72"/>
      <c r="G442" s="79"/>
      <c r="H442" s="134"/>
    </row>
    <row r="443" spans="1:14" s="86" customFormat="1" ht="45">
      <c r="A443" s="23"/>
      <c r="B443" s="66" t="s">
        <v>557</v>
      </c>
      <c r="C443" s="73" t="s">
        <v>265</v>
      </c>
      <c r="D443" s="59" t="s">
        <v>665</v>
      </c>
      <c r="E443" s="71">
        <v>1</v>
      </c>
      <c r="F443" s="72"/>
      <c r="G443" s="79"/>
      <c r="H443" s="134"/>
    </row>
    <row r="444" spans="1:14" s="82" customFormat="1" ht="12.75">
      <c r="A444" s="23"/>
      <c r="B444" s="25"/>
      <c r="C444" s="73"/>
      <c r="D444" s="59"/>
      <c r="E444" s="71"/>
      <c r="F444" s="72"/>
      <c r="G444" s="78"/>
      <c r="H444" s="125"/>
    </row>
    <row r="445" spans="1:14" s="199" customFormat="1">
      <c r="A445" s="197"/>
      <c r="B445" s="173" t="s">
        <v>383</v>
      </c>
      <c r="C445" s="99" t="s">
        <v>373</v>
      </c>
      <c r="D445" s="140"/>
      <c r="E445" s="141"/>
      <c r="F445" s="141"/>
      <c r="G445" s="142"/>
      <c r="H445" s="100"/>
      <c r="I445" s="198"/>
    </row>
    <row r="446" spans="1:14" s="199" customFormat="1" ht="12.75">
      <c r="A446" s="197"/>
      <c r="B446" s="211"/>
      <c r="C446" s="212"/>
      <c r="D446" s="213"/>
      <c r="E446" s="214"/>
      <c r="F446" s="214"/>
      <c r="G446" s="215"/>
      <c r="H446" s="216"/>
      <c r="I446" s="198"/>
    </row>
    <row r="447" spans="1:14" s="199" customFormat="1" ht="12.75">
      <c r="A447" s="197"/>
      <c r="B447" s="217" t="s">
        <v>374</v>
      </c>
      <c r="C447" s="218" t="s">
        <v>659</v>
      </c>
      <c r="D447" s="219"/>
      <c r="E447" s="220"/>
      <c r="F447" s="220"/>
      <c r="G447" s="221"/>
      <c r="H447" s="216"/>
      <c r="I447" s="198"/>
      <c r="M447" s="200"/>
      <c r="N447" s="201"/>
    </row>
    <row r="448" spans="1:14" s="199" customFormat="1" ht="33.75">
      <c r="A448" s="197"/>
      <c r="B448" s="222" t="s">
        <v>660</v>
      </c>
      <c r="C448" s="223" t="s">
        <v>661</v>
      </c>
      <c r="D448" s="224" t="s">
        <v>662</v>
      </c>
      <c r="E448" s="225">
        <v>235</v>
      </c>
      <c r="F448" s="226"/>
      <c r="G448" s="227"/>
      <c r="H448" s="216"/>
      <c r="I448" s="198"/>
      <c r="M448" s="200"/>
      <c r="N448" s="201"/>
    </row>
    <row r="449" spans="1:14" s="199" customFormat="1" ht="33.75">
      <c r="A449" s="197"/>
      <c r="B449" s="222" t="s">
        <v>663</v>
      </c>
      <c r="C449" s="223" t="s">
        <v>664</v>
      </c>
      <c r="D449" s="224" t="s">
        <v>665</v>
      </c>
      <c r="E449" s="225">
        <v>11</v>
      </c>
      <c r="F449" s="226"/>
      <c r="G449" s="227"/>
      <c r="H449" s="216"/>
      <c r="I449" s="198"/>
      <c r="M449" s="200"/>
      <c r="N449" s="201"/>
    </row>
    <row r="450" spans="1:14" s="199" customFormat="1" ht="22.5">
      <c r="A450" s="197"/>
      <c r="B450" s="222" t="s">
        <v>673</v>
      </c>
      <c r="C450" s="223" t="s">
        <v>674</v>
      </c>
      <c r="D450" s="224" t="s">
        <v>665</v>
      </c>
      <c r="E450" s="225">
        <v>2</v>
      </c>
      <c r="F450" s="226"/>
      <c r="G450" s="227"/>
      <c r="H450" s="216"/>
      <c r="I450" s="198"/>
      <c r="M450" s="200"/>
      <c r="N450" s="201"/>
    </row>
    <row r="451" spans="1:14" s="199" customFormat="1" ht="33.75">
      <c r="A451" s="197"/>
      <c r="B451" s="222" t="s">
        <v>678</v>
      </c>
      <c r="C451" s="223" t="s">
        <v>679</v>
      </c>
      <c r="D451" s="224" t="s">
        <v>665</v>
      </c>
      <c r="E451" s="225">
        <v>1</v>
      </c>
      <c r="F451" s="226"/>
      <c r="G451" s="227"/>
      <c r="H451" s="216"/>
      <c r="I451" s="198"/>
      <c r="M451" s="200"/>
      <c r="N451" s="201"/>
    </row>
    <row r="452" spans="1:14" s="199" customFormat="1" ht="33.75">
      <c r="A452" s="197"/>
      <c r="B452" s="222" t="s">
        <v>681</v>
      </c>
      <c r="C452" s="223" t="s">
        <v>682</v>
      </c>
      <c r="D452" s="224" t="s">
        <v>665</v>
      </c>
      <c r="E452" s="225">
        <v>7</v>
      </c>
      <c r="F452" s="226"/>
      <c r="G452" s="227"/>
      <c r="H452" s="216"/>
      <c r="I452" s="198"/>
      <c r="M452" s="200"/>
      <c r="N452" s="201"/>
    </row>
    <row r="453" spans="1:14" s="199" customFormat="1" ht="22.5">
      <c r="A453" s="197"/>
      <c r="B453" s="222" t="s">
        <v>676</v>
      </c>
      <c r="C453" s="223" t="s">
        <v>677</v>
      </c>
      <c r="D453" s="224" t="s">
        <v>665</v>
      </c>
      <c r="E453" s="225">
        <v>2</v>
      </c>
      <c r="F453" s="226"/>
      <c r="G453" s="227"/>
      <c r="H453" s="216"/>
      <c r="I453" s="198"/>
      <c r="M453" s="200"/>
      <c r="N453" s="201"/>
    </row>
    <row r="454" spans="1:14" s="199" customFormat="1" ht="45">
      <c r="A454" s="197"/>
      <c r="B454" s="222" t="s">
        <v>680</v>
      </c>
      <c r="C454" s="223" t="s">
        <v>670</v>
      </c>
      <c r="D454" s="224" t="s">
        <v>675</v>
      </c>
      <c r="E454" s="225">
        <v>1</v>
      </c>
      <c r="F454" s="226"/>
      <c r="G454" s="227"/>
      <c r="H454" s="216"/>
      <c r="I454" s="198"/>
      <c r="M454" s="200"/>
      <c r="N454" s="201"/>
    </row>
    <row r="455" spans="1:14" s="199" customFormat="1" ht="22.5">
      <c r="A455" s="197"/>
      <c r="B455" s="222" t="s">
        <v>669</v>
      </c>
      <c r="C455" s="223" t="s">
        <v>671</v>
      </c>
      <c r="D455" s="224" t="s">
        <v>665</v>
      </c>
      <c r="E455" s="225">
        <v>4</v>
      </c>
      <c r="F455" s="226"/>
      <c r="G455" s="227"/>
      <c r="H455" s="216"/>
      <c r="I455" s="198"/>
      <c r="M455" s="200"/>
      <c r="N455" s="201"/>
    </row>
    <row r="456" spans="1:14" s="199" customFormat="1" ht="33.75">
      <c r="A456" s="197"/>
      <c r="B456" s="222" t="s">
        <v>686</v>
      </c>
      <c r="C456" s="223" t="s">
        <v>685</v>
      </c>
      <c r="D456" s="224" t="s">
        <v>657</v>
      </c>
      <c r="E456" s="225">
        <v>330</v>
      </c>
      <c r="F456" s="226"/>
      <c r="G456" s="227"/>
      <c r="H456" s="216"/>
      <c r="I456" s="198"/>
      <c r="M456" s="200"/>
      <c r="N456" s="201"/>
    </row>
    <row r="457" spans="1:14" s="199" customFormat="1" ht="33.75">
      <c r="A457" s="197"/>
      <c r="B457" s="222" t="s">
        <v>687</v>
      </c>
      <c r="C457" s="223" t="s">
        <v>688</v>
      </c>
      <c r="D457" s="224" t="s">
        <v>665</v>
      </c>
      <c r="E457" s="225">
        <v>1</v>
      </c>
      <c r="F457" s="226"/>
      <c r="G457" s="227"/>
      <c r="H457" s="216"/>
      <c r="I457" s="198"/>
      <c r="M457" s="200"/>
      <c r="N457" s="201"/>
    </row>
    <row r="458" spans="1:14" s="199" customFormat="1" ht="33.75">
      <c r="A458" s="197"/>
      <c r="B458" s="222" t="s">
        <v>684</v>
      </c>
      <c r="C458" s="223" t="s">
        <v>683</v>
      </c>
      <c r="D458" s="224" t="s">
        <v>657</v>
      </c>
      <c r="E458" s="225">
        <v>66</v>
      </c>
      <c r="F458" s="226"/>
      <c r="G458" s="227"/>
      <c r="H458" s="216"/>
      <c r="I458" s="198"/>
      <c r="M458" s="200"/>
      <c r="N458" s="201"/>
    </row>
    <row r="459" spans="1:14" s="199" customFormat="1" ht="90">
      <c r="A459" s="197"/>
      <c r="B459" s="222" t="s">
        <v>689</v>
      </c>
      <c r="C459" s="228" t="s">
        <v>620</v>
      </c>
      <c r="D459" s="224" t="s">
        <v>665</v>
      </c>
      <c r="E459" s="225">
        <v>1</v>
      </c>
      <c r="F459" s="226"/>
      <c r="G459" s="227"/>
      <c r="H459" s="216"/>
      <c r="I459" s="198"/>
      <c r="M459" s="200"/>
      <c r="N459" s="201"/>
    </row>
    <row r="460" spans="1:14" s="199" customFormat="1" ht="90">
      <c r="A460" s="197"/>
      <c r="B460" s="222" t="s">
        <v>689</v>
      </c>
      <c r="C460" s="228" t="s">
        <v>619</v>
      </c>
      <c r="D460" s="224" t="s">
        <v>665</v>
      </c>
      <c r="E460" s="225">
        <v>1</v>
      </c>
      <c r="F460" s="226"/>
      <c r="G460" s="227"/>
      <c r="H460" s="216"/>
      <c r="I460" s="198"/>
      <c r="M460" s="200"/>
      <c r="N460" s="201"/>
    </row>
    <row r="461" spans="1:14" s="199" customFormat="1" ht="56.25">
      <c r="A461" s="197"/>
      <c r="B461" s="222" t="s">
        <v>668</v>
      </c>
      <c r="C461" s="223" t="s">
        <v>39</v>
      </c>
      <c r="D461" s="224" t="s">
        <v>665</v>
      </c>
      <c r="E461" s="225">
        <v>2</v>
      </c>
      <c r="F461" s="226"/>
      <c r="G461" s="227"/>
      <c r="H461" s="216"/>
      <c r="I461" s="198"/>
      <c r="M461" s="200"/>
      <c r="N461" s="201"/>
    </row>
    <row r="462" spans="1:14" s="199" customFormat="1" ht="67.5">
      <c r="A462" s="197"/>
      <c r="B462" s="222" t="s">
        <v>672</v>
      </c>
      <c r="C462" s="228" t="s">
        <v>446</v>
      </c>
      <c r="D462" s="224" t="s">
        <v>665</v>
      </c>
      <c r="E462" s="225">
        <v>1</v>
      </c>
      <c r="F462" s="226"/>
      <c r="G462" s="227"/>
      <c r="H462" s="216"/>
      <c r="I462" s="198"/>
      <c r="M462" s="200"/>
      <c r="N462" s="201"/>
    </row>
    <row r="463" spans="1:14" s="199" customFormat="1" ht="22.5">
      <c r="A463" s="197"/>
      <c r="B463" s="222"/>
      <c r="C463" s="64" t="s">
        <v>41</v>
      </c>
      <c r="D463" s="224" t="s">
        <v>665</v>
      </c>
      <c r="E463" s="225">
        <v>1</v>
      </c>
      <c r="F463" s="226"/>
      <c r="G463" s="227"/>
      <c r="H463" s="216"/>
      <c r="I463" s="198"/>
      <c r="M463" s="200"/>
      <c r="N463" s="201"/>
    </row>
    <row r="464" spans="1:14" s="199" customFormat="1" ht="33.75">
      <c r="A464" s="197"/>
      <c r="B464" s="222" t="s">
        <v>666</v>
      </c>
      <c r="C464" s="223" t="s">
        <v>667</v>
      </c>
      <c r="D464" s="224" t="s">
        <v>658</v>
      </c>
      <c r="E464" s="225">
        <v>1</v>
      </c>
      <c r="F464" s="226"/>
      <c r="G464" s="227"/>
      <c r="H464" s="216"/>
      <c r="I464" s="198"/>
      <c r="M464" s="200"/>
      <c r="N464" s="201"/>
    </row>
    <row r="465" spans="1:14" s="199" customFormat="1" ht="12.75">
      <c r="A465" s="197"/>
      <c r="B465" s="229"/>
      <c r="C465" s="230"/>
      <c r="D465" s="231"/>
      <c r="E465" s="225"/>
      <c r="F465" s="226"/>
      <c r="G465" s="227"/>
      <c r="H465" s="216"/>
      <c r="I465" s="198"/>
      <c r="M465" s="200"/>
      <c r="N465" s="201"/>
    </row>
    <row r="466" spans="1:14" s="199" customFormat="1" ht="12.75">
      <c r="A466" s="197"/>
      <c r="B466" s="217" t="s">
        <v>375</v>
      </c>
      <c r="C466" s="232" t="s">
        <v>690</v>
      </c>
      <c r="D466" s="233"/>
      <c r="E466" s="234"/>
      <c r="F466" s="234"/>
      <c r="G466" s="221"/>
      <c r="H466" s="216"/>
      <c r="I466" s="198"/>
      <c r="M466" s="200"/>
      <c r="N466" s="201"/>
    </row>
    <row r="467" spans="1:14" s="199" customFormat="1" ht="67.5">
      <c r="A467" s="197"/>
      <c r="B467" s="222" t="s">
        <v>42</v>
      </c>
      <c r="C467" s="223" t="s">
        <v>43</v>
      </c>
      <c r="D467" s="224" t="s">
        <v>665</v>
      </c>
      <c r="E467" s="225">
        <v>1</v>
      </c>
      <c r="F467" s="226"/>
      <c r="G467" s="227"/>
      <c r="H467" s="216"/>
      <c r="I467" s="198"/>
      <c r="M467" s="200"/>
      <c r="N467" s="201"/>
    </row>
    <row r="468" spans="1:14" s="199" customFormat="1" ht="56.25">
      <c r="A468" s="197"/>
      <c r="B468" s="222" t="s">
        <v>72</v>
      </c>
      <c r="C468" s="223" t="s">
        <v>447</v>
      </c>
      <c r="D468" s="224" t="s">
        <v>665</v>
      </c>
      <c r="E468" s="225">
        <v>1</v>
      </c>
      <c r="F468" s="235"/>
      <c r="G468" s="227"/>
      <c r="H468" s="216"/>
      <c r="I468" s="198"/>
      <c r="M468" s="200"/>
      <c r="N468" s="201"/>
    </row>
    <row r="469" spans="1:14" s="199" customFormat="1" ht="45">
      <c r="A469" s="197"/>
      <c r="B469" s="222" t="s">
        <v>42</v>
      </c>
      <c r="C469" s="223" t="s">
        <v>448</v>
      </c>
      <c r="D469" s="224" t="s">
        <v>665</v>
      </c>
      <c r="E469" s="225">
        <v>1</v>
      </c>
      <c r="F469" s="235"/>
      <c r="G469" s="227"/>
      <c r="H469" s="216"/>
      <c r="I469" s="198"/>
      <c r="M469" s="200"/>
      <c r="N469" s="201"/>
    </row>
    <row r="470" spans="1:14" s="199" customFormat="1" ht="45">
      <c r="A470" s="197"/>
      <c r="B470" s="222" t="s">
        <v>765</v>
      </c>
      <c r="C470" s="223" t="s">
        <v>764</v>
      </c>
      <c r="D470" s="224" t="s">
        <v>657</v>
      </c>
      <c r="E470" s="225">
        <v>3</v>
      </c>
      <c r="F470" s="235"/>
      <c r="G470" s="227"/>
      <c r="H470" s="216"/>
      <c r="I470" s="198"/>
      <c r="M470" s="200"/>
      <c r="N470" s="201"/>
    </row>
    <row r="471" spans="1:14" s="199" customFormat="1" ht="33.75">
      <c r="A471" s="197"/>
      <c r="B471" s="236" t="s">
        <v>762</v>
      </c>
      <c r="C471" s="237" t="s">
        <v>763</v>
      </c>
      <c r="D471" s="238" t="s">
        <v>657</v>
      </c>
      <c r="E471" s="225">
        <v>6</v>
      </c>
      <c r="F471" s="235"/>
      <c r="G471" s="227"/>
      <c r="H471" s="216"/>
      <c r="I471" s="198"/>
      <c r="M471" s="200"/>
      <c r="N471" s="201"/>
    </row>
    <row r="472" spans="1:14" s="199" customFormat="1" ht="33.75">
      <c r="A472" s="197"/>
      <c r="B472" s="222" t="s">
        <v>687</v>
      </c>
      <c r="C472" s="223" t="s">
        <v>688</v>
      </c>
      <c r="D472" s="224" t="s">
        <v>665</v>
      </c>
      <c r="E472" s="225">
        <v>1</v>
      </c>
      <c r="F472" s="235"/>
      <c r="G472" s="227"/>
      <c r="H472" s="216"/>
      <c r="I472" s="198"/>
      <c r="M472" s="200"/>
      <c r="N472" s="201"/>
    </row>
    <row r="473" spans="1:14" s="199" customFormat="1" ht="45">
      <c r="A473" s="197"/>
      <c r="B473" s="222" t="s">
        <v>60</v>
      </c>
      <c r="C473" s="223" t="s">
        <v>766</v>
      </c>
      <c r="D473" s="224" t="s">
        <v>657</v>
      </c>
      <c r="E473" s="225">
        <v>3</v>
      </c>
      <c r="F473" s="235"/>
      <c r="G473" s="227"/>
      <c r="H473" s="216"/>
      <c r="I473" s="198"/>
      <c r="M473" s="200"/>
      <c r="N473" s="201"/>
    </row>
    <row r="474" spans="1:14" s="199" customFormat="1" ht="33.75">
      <c r="A474" s="197"/>
      <c r="B474" s="222" t="s">
        <v>52</v>
      </c>
      <c r="C474" s="223" t="s">
        <v>53</v>
      </c>
      <c r="D474" s="224" t="s">
        <v>665</v>
      </c>
      <c r="E474" s="225">
        <v>3</v>
      </c>
      <c r="F474" s="235"/>
      <c r="G474" s="227"/>
      <c r="H474" s="216"/>
      <c r="I474" s="198"/>
      <c r="M474" s="200"/>
      <c r="N474" s="201"/>
    </row>
    <row r="475" spans="1:14" s="199" customFormat="1" ht="33.75">
      <c r="A475" s="197"/>
      <c r="B475" s="222" t="s">
        <v>54</v>
      </c>
      <c r="C475" s="223" t="s">
        <v>55</v>
      </c>
      <c r="D475" s="224" t="s">
        <v>665</v>
      </c>
      <c r="E475" s="225">
        <v>1</v>
      </c>
      <c r="F475" s="235"/>
      <c r="G475" s="227"/>
      <c r="H475" s="216"/>
      <c r="I475" s="198"/>
      <c r="M475" s="200"/>
      <c r="N475" s="201"/>
    </row>
    <row r="476" spans="1:14" s="199" customFormat="1" ht="56.25">
      <c r="A476" s="197"/>
      <c r="B476" s="222" t="s">
        <v>48</v>
      </c>
      <c r="C476" s="223" t="s">
        <v>49</v>
      </c>
      <c r="D476" s="224" t="s">
        <v>665</v>
      </c>
      <c r="E476" s="225">
        <v>3</v>
      </c>
      <c r="F476" s="235"/>
      <c r="G476" s="227"/>
      <c r="H476" s="216"/>
      <c r="I476" s="198"/>
      <c r="M476" s="200"/>
      <c r="N476" s="201"/>
    </row>
    <row r="477" spans="1:14" s="199" customFormat="1" ht="51">
      <c r="A477" s="197"/>
      <c r="B477" s="222" t="s">
        <v>69</v>
      </c>
      <c r="C477" s="239" t="s">
        <v>449</v>
      </c>
      <c r="D477" s="224" t="s">
        <v>665</v>
      </c>
      <c r="E477" s="240">
        <v>2</v>
      </c>
      <c r="F477" s="235"/>
      <c r="G477" s="227"/>
      <c r="H477" s="216"/>
      <c r="I477" s="198"/>
      <c r="M477" s="200"/>
      <c r="N477" s="201"/>
    </row>
    <row r="478" spans="1:14" s="199" customFormat="1" ht="45">
      <c r="A478" s="197"/>
      <c r="B478" s="236" t="s">
        <v>450</v>
      </c>
      <c r="C478" s="223" t="s">
        <v>451</v>
      </c>
      <c r="D478" s="224" t="s">
        <v>657</v>
      </c>
      <c r="E478" s="240">
        <v>36</v>
      </c>
      <c r="F478" s="235"/>
      <c r="G478" s="227"/>
      <c r="H478" s="216"/>
      <c r="I478" s="198"/>
      <c r="M478" s="200"/>
      <c r="N478" s="201"/>
    </row>
    <row r="479" spans="1:14" s="199" customFormat="1" ht="45">
      <c r="A479" s="197"/>
      <c r="B479" s="236" t="s">
        <v>768</v>
      </c>
      <c r="C479" s="223" t="s">
        <v>767</v>
      </c>
      <c r="D479" s="224" t="s">
        <v>657</v>
      </c>
      <c r="E479" s="240">
        <v>10</v>
      </c>
      <c r="F479" s="235"/>
      <c r="G479" s="227"/>
      <c r="H479" s="216"/>
      <c r="I479" s="198"/>
      <c r="M479" s="200"/>
      <c r="N479" s="201"/>
    </row>
    <row r="480" spans="1:14" s="199" customFormat="1" ht="56.25">
      <c r="A480" s="197"/>
      <c r="B480" s="222" t="s">
        <v>668</v>
      </c>
      <c r="C480" s="223" t="s">
        <v>39</v>
      </c>
      <c r="D480" s="224" t="s">
        <v>665</v>
      </c>
      <c r="E480" s="225">
        <v>2</v>
      </c>
      <c r="F480" s="226"/>
      <c r="G480" s="227"/>
      <c r="H480" s="216"/>
      <c r="I480" s="198"/>
      <c r="M480" s="200"/>
      <c r="N480" s="201"/>
    </row>
    <row r="481" spans="1:14" s="199" customFormat="1" ht="45">
      <c r="A481" s="197"/>
      <c r="B481" s="222" t="s">
        <v>75</v>
      </c>
      <c r="C481" s="223" t="s">
        <v>76</v>
      </c>
      <c r="D481" s="224" t="s">
        <v>77</v>
      </c>
      <c r="E481" s="241">
        <v>1</v>
      </c>
      <c r="F481" s="235"/>
      <c r="G481" s="227"/>
      <c r="H481" s="216"/>
      <c r="I481" s="198"/>
      <c r="M481" s="200"/>
      <c r="N481" s="201"/>
    </row>
    <row r="482" spans="1:14" s="199" customFormat="1" ht="33.75">
      <c r="A482" s="197"/>
      <c r="B482" s="222" t="s">
        <v>75</v>
      </c>
      <c r="C482" s="223" t="s">
        <v>772</v>
      </c>
      <c r="D482" s="224" t="s">
        <v>77</v>
      </c>
      <c r="E482" s="241">
        <v>1</v>
      </c>
      <c r="F482" s="235"/>
      <c r="G482" s="227"/>
      <c r="H482" s="216"/>
      <c r="I482" s="198"/>
      <c r="M482" s="200"/>
      <c r="N482" s="201"/>
    </row>
    <row r="483" spans="1:14" s="199" customFormat="1" ht="12.75">
      <c r="A483" s="197"/>
      <c r="B483" s="217"/>
      <c r="C483" s="230"/>
      <c r="D483" s="231"/>
      <c r="E483" s="241"/>
      <c r="F483" s="235"/>
      <c r="G483" s="227"/>
      <c r="H483" s="216"/>
      <c r="I483" s="198"/>
      <c r="M483" s="200"/>
      <c r="N483" s="201"/>
    </row>
    <row r="484" spans="1:14" s="199" customFormat="1" ht="12.75">
      <c r="A484" s="197"/>
      <c r="B484" s="217" t="s">
        <v>376</v>
      </c>
      <c r="C484" s="232" t="s">
        <v>691</v>
      </c>
      <c r="D484" s="233"/>
      <c r="E484" s="234"/>
      <c r="F484" s="234"/>
      <c r="G484" s="221"/>
      <c r="H484" s="216"/>
      <c r="I484" s="198"/>
      <c r="M484" s="200"/>
      <c r="N484" s="201"/>
    </row>
    <row r="485" spans="1:14" s="199" customFormat="1" ht="33.75">
      <c r="A485" s="197"/>
      <c r="B485" s="236" t="s">
        <v>762</v>
      </c>
      <c r="C485" s="237" t="s">
        <v>763</v>
      </c>
      <c r="D485" s="238" t="s">
        <v>657</v>
      </c>
      <c r="E485" s="241">
        <v>26</v>
      </c>
      <c r="F485" s="235"/>
      <c r="G485" s="227"/>
      <c r="H485" s="216"/>
      <c r="I485" s="198"/>
      <c r="M485" s="200"/>
      <c r="N485" s="201"/>
    </row>
    <row r="486" spans="1:14" s="199" customFormat="1" ht="33.75">
      <c r="A486" s="197"/>
      <c r="B486" s="222" t="s">
        <v>687</v>
      </c>
      <c r="C486" s="223" t="s">
        <v>688</v>
      </c>
      <c r="D486" s="224" t="s">
        <v>665</v>
      </c>
      <c r="E486" s="241">
        <v>1</v>
      </c>
      <c r="F486" s="235"/>
      <c r="G486" s="227"/>
      <c r="H486" s="216"/>
      <c r="I486" s="198"/>
      <c r="M486" s="200"/>
      <c r="N486" s="201"/>
    </row>
    <row r="487" spans="1:14" s="199" customFormat="1" ht="45">
      <c r="A487" s="197"/>
      <c r="B487" s="236" t="s">
        <v>450</v>
      </c>
      <c r="C487" s="223" t="s">
        <v>451</v>
      </c>
      <c r="D487" s="224" t="s">
        <v>657</v>
      </c>
      <c r="E487" s="241">
        <v>120</v>
      </c>
      <c r="F487" s="235"/>
      <c r="G487" s="227"/>
      <c r="H487" s="216"/>
      <c r="I487" s="198"/>
      <c r="M487" s="200"/>
      <c r="N487" s="201"/>
    </row>
    <row r="488" spans="1:14" s="199" customFormat="1" ht="45">
      <c r="A488" s="197"/>
      <c r="B488" s="236" t="s">
        <v>768</v>
      </c>
      <c r="C488" s="223" t="s">
        <v>767</v>
      </c>
      <c r="D488" s="224" t="s">
        <v>657</v>
      </c>
      <c r="E488" s="241">
        <v>40</v>
      </c>
      <c r="F488" s="235"/>
      <c r="G488" s="227"/>
      <c r="H488" s="216"/>
      <c r="I488" s="198"/>
      <c r="M488" s="200"/>
      <c r="N488" s="201"/>
    </row>
    <row r="489" spans="1:14" s="199" customFormat="1" ht="33.75">
      <c r="A489" s="197"/>
      <c r="B489" s="222" t="s">
        <v>769</v>
      </c>
      <c r="C489" s="223" t="s">
        <v>770</v>
      </c>
      <c r="D489" s="224" t="s">
        <v>662</v>
      </c>
      <c r="E489" s="241">
        <v>20</v>
      </c>
      <c r="F489" s="235"/>
      <c r="G489" s="227"/>
      <c r="H489" s="216"/>
      <c r="I489" s="198"/>
      <c r="M489" s="200"/>
      <c r="N489" s="201"/>
    </row>
    <row r="490" spans="1:14" s="199" customFormat="1" ht="33.75">
      <c r="A490" s="197"/>
      <c r="B490" s="222" t="s">
        <v>69</v>
      </c>
      <c r="C490" s="223" t="s">
        <v>449</v>
      </c>
      <c r="D490" s="243" t="s">
        <v>40</v>
      </c>
      <c r="E490" s="241">
        <v>2</v>
      </c>
      <c r="F490" s="235"/>
      <c r="G490" s="227"/>
      <c r="H490" s="216"/>
      <c r="I490" s="198"/>
      <c r="M490" s="200"/>
      <c r="N490" s="201"/>
    </row>
    <row r="491" spans="1:14" s="199" customFormat="1" ht="45">
      <c r="A491" s="197"/>
      <c r="B491" s="236" t="s">
        <v>750</v>
      </c>
      <c r="C491" s="223" t="s">
        <v>751</v>
      </c>
      <c r="D491" s="224" t="s">
        <v>665</v>
      </c>
      <c r="E491" s="241">
        <v>2</v>
      </c>
      <c r="F491" s="235"/>
      <c r="G491" s="227"/>
      <c r="H491" s="216"/>
      <c r="I491" s="198"/>
      <c r="M491" s="200"/>
      <c r="N491" s="201"/>
    </row>
    <row r="492" spans="1:14" s="199" customFormat="1" ht="12.75">
      <c r="A492" s="197"/>
      <c r="B492" s="222" t="s">
        <v>92</v>
      </c>
      <c r="C492" s="223" t="s">
        <v>93</v>
      </c>
      <c r="D492" s="224" t="s">
        <v>665</v>
      </c>
      <c r="E492" s="241">
        <v>2</v>
      </c>
      <c r="F492" s="235"/>
      <c r="G492" s="227"/>
      <c r="H492" s="216"/>
      <c r="I492" s="198"/>
      <c r="M492" s="200"/>
      <c r="N492" s="201"/>
    </row>
    <row r="493" spans="1:14" s="199" customFormat="1" ht="45">
      <c r="A493" s="197"/>
      <c r="B493" s="217"/>
      <c r="C493" s="223" t="s">
        <v>452</v>
      </c>
      <c r="D493" s="245" t="s">
        <v>40</v>
      </c>
      <c r="E493" s="246">
        <v>1</v>
      </c>
      <c r="F493" s="235"/>
      <c r="G493" s="227"/>
      <c r="H493" s="216"/>
      <c r="I493" s="198"/>
      <c r="M493" s="200"/>
      <c r="N493" s="201"/>
    </row>
    <row r="494" spans="1:14" s="199" customFormat="1" ht="90">
      <c r="A494" s="197"/>
      <c r="B494" s="222" t="s">
        <v>771</v>
      </c>
      <c r="C494" s="223" t="s">
        <v>618</v>
      </c>
      <c r="D494" s="247" t="s">
        <v>40</v>
      </c>
      <c r="E494" s="248">
        <v>2</v>
      </c>
      <c r="F494" s="235"/>
      <c r="G494" s="227"/>
      <c r="H494" s="216"/>
      <c r="I494" s="198"/>
      <c r="M494" s="200"/>
      <c r="N494" s="201"/>
    </row>
    <row r="495" spans="1:14" s="199" customFormat="1" ht="33.75">
      <c r="A495" s="197"/>
      <c r="B495" s="222" t="s">
        <v>75</v>
      </c>
      <c r="C495" s="223" t="s">
        <v>772</v>
      </c>
      <c r="D495" s="224" t="s">
        <v>675</v>
      </c>
      <c r="E495" s="241">
        <v>1</v>
      </c>
      <c r="F495" s="235"/>
      <c r="G495" s="227"/>
      <c r="H495" s="216"/>
      <c r="I495" s="198"/>
      <c r="M495" s="200"/>
      <c r="N495" s="201"/>
    </row>
    <row r="496" spans="1:14" s="199" customFormat="1" ht="12.75">
      <c r="A496" s="197"/>
      <c r="B496" s="229"/>
      <c r="C496" s="230"/>
      <c r="D496" s="231"/>
      <c r="E496" s="241"/>
      <c r="F496" s="235"/>
      <c r="G496" s="227"/>
      <c r="H496" s="216"/>
      <c r="I496" s="198"/>
      <c r="M496" s="200"/>
      <c r="N496" s="201"/>
    </row>
    <row r="497" spans="1:14" s="199" customFormat="1" ht="12.75">
      <c r="A497" s="197"/>
      <c r="B497" s="217" t="s">
        <v>377</v>
      </c>
      <c r="C497" s="232" t="s">
        <v>692</v>
      </c>
      <c r="D497" s="233"/>
      <c r="E497" s="234"/>
      <c r="F497" s="234"/>
      <c r="G497" s="221"/>
      <c r="H497" s="216"/>
      <c r="I497" s="198"/>
      <c r="M497" s="200"/>
      <c r="N497" s="201"/>
    </row>
    <row r="498" spans="1:14" s="199" customFormat="1" ht="33.75">
      <c r="A498" s="197"/>
      <c r="B498" s="222" t="s">
        <v>453</v>
      </c>
      <c r="C498" s="228" t="s">
        <v>454</v>
      </c>
      <c r="D498" s="249" t="s">
        <v>665</v>
      </c>
      <c r="E498" s="250">
        <v>1</v>
      </c>
      <c r="F498" s="235"/>
      <c r="G498" s="227"/>
      <c r="H498" s="216"/>
      <c r="I498" s="198"/>
      <c r="M498" s="200"/>
      <c r="N498" s="201"/>
    </row>
    <row r="499" spans="1:14" s="199" customFormat="1" ht="45">
      <c r="A499" s="197"/>
      <c r="B499" s="217"/>
      <c r="C499" s="228" t="s">
        <v>455</v>
      </c>
      <c r="D499" s="251"/>
      <c r="E499" s="244"/>
      <c r="F499" s="234"/>
      <c r="G499" s="221"/>
      <c r="H499" s="216"/>
      <c r="I499" s="198"/>
      <c r="M499" s="200"/>
      <c r="N499" s="201"/>
    </row>
    <row r="500" spans="1:14" s="199" customFormat="1" ht="12.75">
      <c r="A500" s="197"/>
      <c r="B500" s="217"/>
      <c r="C500" s="228" t="s">
        <v>749</v>
      </c>
      <c r="D500" s="251"/>
      <c r="E500" s="244"/>
      <c r="F500" s="234"/>
      <c r="G500" s="221"/>
      <c r="H500" s="216"/>
      <c r="I500" s="198"/>
      <c r="M500" s="200"/>
      <c r="N500" s="201"/>
    </row>
    <row r="501" spans="1:14" s="199" customFormat="1" ht="12.75">
      <c r="A501" s="197"/>
      <c r="B501" s="217"/>
      <c r="C501" s="228" t="s">
        <v>456</v>
      </c>
      <c r="D501" s="251"/>
      <c r="E501" s="244"/>
      <c r="F501" s="234"/>
      <c r="G501" s="221"/>
      <c r="H501" s="216"/>
      <c r="I501" s="198"/>
      <c r="M501" s="200"/>
      <c r="N501" s="201"/>
    </row>
    <row r="502" spans="1:14" s="199" customFormat="1" ht="12.75">
      <c r="A502" s="197"/>
      <c r="B502" s="217"/>
      <c r="C502" s="228" t="s">
        <v>457</v>
      </c>
      <c r="D502" s="251"/>
      <c r="E502" s="244"/>
      <c r="F502" s="234"/>
      <c r="G502" s="221"/>
      <c r="H502" s="216"/>
      <c r="I502" s="198"/>
      <c r="M502" s="200"/>
      <c r="N502" s="201"/>
    </row>
    <row r="503" spans="1:14" s="199" customFormat="1" ht="12.75">
      <c r="A503" s="197"/>
      <c r="B503" s="217"/>
      <c r="C503" s="228" t="s">
        <v>458</v>
      </c>
      <c r="D503" s="251"/>
      <c r="E503" s="244"/>
      <c r="F503" s="234"/>
      <c r="G503" s="221"/>
      <c r="H503" s="216"/>
      <c r="I503" s="198"/>
      <c r="M503" s="200"/>
      <c r="N503" s="201"/>
    </row>
    <row r="504" spans="1:14" s="199" customFormat="1" ht="22.5">
      <c r="A504" s="197"/>
      <c r="B504" s="217"/>
      <c r="C504" s="228" t="s">
        <v>459</v>
      </c>
      <c r="D504" s="251"/>
      <c r="E504" s="244"/>
      <c r="F504" s="234"/>
      <c r="G504" s="221"/>
      <c r="H504" s="216"/>
      <c r="I504" s="198"/>
      <c r="M504" s="200"/>
      <c r="N504" s="201"/>
    </row>
    <row r="505" spans="1:14" s="199" customFormat="1" ht="22.5">
      <c r="A505" s="197"/>
      <c r="B505" s="217"/>
      <c r="C505" s="228" t="s">
        <v>460</v>
      </c>
      <c r="D505" s="251"/>
      <c r="E505" s="244"/>
      <c r="F505" s="234"/>
      <c r="G505" s="221"/>
      <c r="H505" s="216"/>
      <c r="I505" s="198"/>
      <c r="M505" s="200"/>
      <c r="N505" s="201"/>
    </row>
    <row r="506" spans="1:14" s="199" customFormat="1" ht="12.75">
      <c r="A506" s="197"/>
      <c r="B506" s="217"/>
      <c r="C506" s="228" t="s">
        <v>461</v>
      </c>
      <c r="D506" s="251"/>
      <c r="E506" s="244"/>
      <c r="F506" s="234"/>
      <c r="G506" s="221"/>
      <c r="H506" s="216"/>
      <c r="I506" s="198"/>
      <c r="M506" s="200"/>
      <c r="N506" s="201"/>
    </row>
    <row r="507" spans="1:14" s="199" customFormat="1" ht="12.75">
      <c r="A507" s="197"/>
      <c r="B507" s="217"/>
      <c r="C507" s="228" t="s">
        <v>462</v>
      </c>
      <c r="D507" s="251"/>
      <c r="E507" s="244"/>
      <c r="F507" s="234"/>
      <c r="G507" s="221"/>
      <c r="H507" s="216"/>
      <c r="I507" s="198"/>
      <c r="M507" s="200"/>
      <c r="N507" s="201"/>
    </row>
    <row r="508" spans="1:14" s="199" customFormat="1" ht="12.75">
      <c r="A508" s="197"/>
      <c r="B508" s="217"/>
      <c r="C508" s="228" t="s">
        <v>463</v>
      </c>
      <c r="D508" s="251"/>
      <c r="E508" s="244"/>
      <c r="F508" s="234"/>
      <c r="G508" s="221"/>
      <c r="H508" s="216"/>
      <c r="I508" s="198"/>
      <c r="M508" s="200"/>
      <c r="N508" s="201"/>
    </row>
    <row r="509" spans="1:14" s="199" customFormat="1" ht="12.75">
      <c r="A509" s="197"/>
      <c r="B509" s="217"/>
      <c r="C509" s="228" t="s">
        <v>464</v>
      </c>
      <c r="D509" s="251"/>
      <c r="E509" s="244"/>
      <c r="F509" s="234"/>
      <c r="G509" s="221"/>
      <c r="H509" s="216"/>
      <c r="I509" s="198"/>
      <c r="M509" s="200"/>
      <c r="N509" s="201"/>
    </row>
    <row r="510" spans="1:14" s="199" customFormat="1" ht="12.75">
      <c r="A510" s="197"/>
      <c r="B510" s="217"/>
      <c r="C510" s="228" t="s">
        <v>465</v>
      </c>
      <c r="D510" s="251"/>
      <c r="E510" s="244"/>
      <c r="F510" s="234"/>
      <c r="G510" s="221"/>
      <c r="H510" s="216"/>
      <c r="I510" s="198"/>
      <c r="M510" s="200"/>
      <c r="N510" s="201"/>
    </row>
    <row r="511" spans="1:14" s="199" customFormat="1" ht="12.75">
      <c r="A511" s="197"/>
      <c r="B511" s="217"/>
      <c r="C511" s="228" t="s">
        <v>466</v>
      </c>
      <c r="D511" s="251"/>
      <c r="E511" s="244"/>
      <c r="F511" s="234"/>
      <c r="G511" s="221"/>
      <c r="H511" s="216"/>
      <c r="I511" s="198"/>
      <c r="M511" s="200"/>
      <c r="N511" s="201"/>
    </row>
    <row r="512" spans="1:14" s="199" customFormat="1" ht="45">
      <c r="A512" s="197"/>
      <c r="B512" s="217"/>
      <c r="C512" s="228" t="s">
        <v>115</v>
      </c>
      <c r="D512" s="251"/>
      <c r="E512" s="244"/>
      <c r="F512" s="235"/>
      <c r="G512" s="227"/>
      <c r="H512" s="216"/>
      <c r="I512" s="198"/>
      <c r="M512" s="200"/>
      <c r="N512" s="201"/>
    </row>
    <row r="513" spans="1:14" s="199" customFormat="1" ht="12.75">
      <c r="A513" s="197"/>
      <c r="B513" s="217"/>
      <c r="C513" s="252"/>
      <c r="D513" s="251"/>
      <c r="E513" s="244"/>
      <c r="F513" s="235"/>
      <c r="G513" s="227"/>
      <c r="H513" s="216"/>
      <c r="I513" s="198"/>
      <c r="M513" s="200"/>
      <c r="N513" s="201"/>
    </row>
    <row r="514" spans="1:14" s="199" customFormat="1" ht="67.5">
      <c r="A514" s="197"/>
      <c r="B514" s="222" t="s">
        <v>773</v>
      </c>
      <c r="C514" s="228" t="s">
        <v>775</v>
      </c>
      <c r="D514" s="224" t="s">
        <v>665</v>
      </c>
      <c r="E514" s="241">
        <v>1</v>
      </c>
      <c r="F514" s="235"/>
      <c r="G514" s="227"/>
      <c r="H514" s="216"/>
      <c r="I514" s="198"/>
      <c r="M514" s="200"/>
      <c r="N514" s="201"/>
    </row>
    <row r="515" spans="1:14" s="199" customFormat="1" ht="67.5">
      <c r="A515" s="197"/>
      <c r="B515" s="222" t="s">
        <v>774</v>
      </c>
      <c r="C515" s="228" t="s">
        <v>106</v>
      </c>
      <c r="D515" s="224" t="s">
        <v>665</v>
      </c>
      <c r="E515" s="241">
        <v>1</v>
      </c>
      <c r="F515" s="235"/>
      <c r="G515" s="227"/>
      <c r="H515" s="216"/>
      <c r="I515" s="198"/>
      <c r="M515" s="200"/>
      <c r="N515" s="201"/>
    </row>
    <row r="516" spans="1:14" s="199" customFormat="1" ht="67.5">
      <c r="A516" s="197"/>
      <c r="B516" s="217"/>
      <c r="C516" s="228" t="s">
        <v>467</v>
      </c>
      <c r="D516" s="224" t="s">
        <v>665</v>
      </c>
      <c r="E516" s="253">
        <v>1</v>
      </c>
      <c r="F516" s="235"/>
      <c r="G516" s="227"/>
      <c r="H516" s="216"/>
      <c r="I516" s="198"/>
      <c r="M516" s="200"/>
      <c r="N516" s="201"/>
    </row>
    <row r="517" spans="1:14" s="199" customFormat="1" ht="33.75">
      <c r="A517" s="197"/>
      <c r="B517" s="217"/>
      <c r="C517" s="228" t="s">
        <v>108</v>
      </c>
      <c r="D517" s="224" t="s">
        <v>665</v>
      </c>
      <c r="E517" s="254">
        <v>5</v>
      </c>
      <c r="F517" s="235"/>
      <c r="G517" s="227"/>
      <c r="H517" s="216"/>
      <c r="I517" s="198"/>
      <c r="M517" s="200"/>
      <c r="N517" s="201"/>
    </row>
    <row r="518" spans="1:14" s="199" customFormat="1" ht="45">
      <c r="A518" s="197"/>
      <c r="B518" s="222" t="s">
        <v>107</v>
      </c>
      <c r="C518" s="223" t="s">
        <v>215</v>
      </c>
      <c r="D518" s="224" t="s">
        <v>665</v>
      </c>
      <c r="E518" s="254">
        <v>11</v>
      </c>
      <c r="F518" s="235"/>
      <c r="G518" s="227"/>
      <c r="H518" s="216"/>
      <c r="I518" s="198"/>
      <c r="M518" s="200"/>
      <c r="N518" s="201"/>
    </row>
    <row r="519" spans="1:14" s="199" customFormat="1" ht="33.75">
      <c r="A519" s="197"/>
      <c r="B519" s="222" t="s">
        <v>109</v>
      </c>
      <c r="C519" s="223" t="s">
        <v>110</v>
      </c>
      <c r="D519" s="224" t="s">
        <v>665</v>
      </c>
      <c r="E519" s="255">
        <v>13</v>
      </c>
      <c r="F519" s="235"/>
      <c r="G519" s="227"/>
      <c r="H519" s="216"/>
      <c r="I519" s="198"/>
      <c r="M519" s="200"/>
      <c r="N519" s="201"/>
    </row>
    <row r="520" spans="1:14" s="199" customFormat="1" ht="45">
      <c r="A520" s="197"/>
      <c r="B520" s="222" t="s">
        <v>111</v>
      </c>
      <c r="C520" s="223" t="s">
        <v>216</v>
      </c>
      <c r="D520" s="224" t="s">
        <v>665</v>
      </c>
      <c r="E520" s="254">
        <v>4</v>
      </c>
      <c r="F520" s="235"/>
      <c r="G520" s="227"/>
      <c r="H520" s="216"/>
      <c r="I520" s="198"/>
      <c r="M520" s="200"/>
      <c r="N520" s="201"/>
    </row>
    <row r="521" spans="1:14" s="199" customFormat="1" ht="45">
      <c r="A521" s="197"/>
      <c r="B521" s="222" t="s">
        <v>112</v>
      </c>
      <c r="C521" s="223" t="s">
        <v>217</v>
      </c>
      <c r="D521" s="224" t="s">
        <v>665</v>
      </c>
      <c r="E521" s="254">
        <v>4</v>
      </c>
      <c r="F521" s="235"/>
      <c r="G521" s="227"/>
      <c r="H521" s="216"/>
      <c r="I521" s="198"/>
      <c r="M521" s="200"/>
      <c r="N521" s="201"/>
    </row>
    <row r="522" spans="1:14" s="199" customFormat="1" ht="45">
      <c r="A522" s="197"/>
      <c r="B522" s="222" t="s">
        <v>113</v>
      </c>
      <c r="C522" s="223" t="s">
        <v>218</v>
      </c>
      <c r="D522" s="224" t="s">
        <v>665</v>
      </c>
      <c r="E522" s="254">
        <v>1</v>
      </c>
      <c r="F522" s="235"/>
      <c r="G522" s="227"/>
      <c r="H522" s="216"/>
      <c r="I522" s="198"/>
      <c r="M522" s="200"/>
      <c r="N522" s="201"/>
    </row>
    <row r="523" spans="1:14" s="199" customFormat="1" ht="45">
      <c r="A523" s="197"/>
      <c r="B523" s="222" t="s">
        <v>515</v>
      </c>
      <c r="C523" s="223" t="s">
        <v>114</v>
      </c>
      <c r="D523" s="224" t="s">
        <v>665</v>
      </c>
      <c r="E523" s="256">
        <v>1</v>
      </c>
      <c r="F523" s="235"/>
      <c r="G523" s="227"/>
      <c r="H523" s="216"/>
      <c r="I523" s="198"/>
      <c r="M523" s="200"/>
      <c r="N523" s="201"/>
    </row>
    <row r="524" spans="1:14" s="199" customFormat="1" ht="56.25">
      <c r="A524" s="197"/>
      <c r="B524" s="222"/>
      <c r="C524" s="223" t="s">
        <v>219</v>
      </c>
      <c r="D524" s="224" t="s">
        <v>56</v>
      </c>
      <c r="E524" s="256">
        <v>14</v>
      </c>
      <c r="F524" s="235"/>
      <c r="G524" s="227"/>
      <c r="H524" s="216"/>
      <c r="I524" s="198"/>
      <c r="M524" s="200"/>
      <c r="N524" s="201"/>
    </row>
    <row r="525" spans="1:14" s="199" customFormat="1" ht="45">
      <c r="A525" s="197"/>
      <c r="B525" s="222"/>
      <c r="C525" s="223" t="s">
        <v>220</v>
      </c>
      <c r="D525" s="224" t="s">
        <v>665</v>
      </c>
      <c r="E525" s="256">
        <v>2</v>
      </c>
      <c r="F525" s="235"/>
      <c r="G525" s="227"/>
      <c r="H525" s="216"/>
      <c r="I525" s="198"/>
      <c r="M525" s="200"/>
      <c r="N525" s="201"/>
    </row>
    <row r="526" spans="1:14" s="199" customFormat="1" ht="12.75">
      <c r="A526" s="197"/>
      <c r="B526" s="229"/>
      <c r="C526" s="230"/>
      <c r="D526" s="231"/>
      <c r="E526" s="241"/>
      <c r="F526" s="235"/>
      <c r="G526" s="227"/>
      <c r="H526" s="216"/>
      <c r="I526" s="198"/>
      <c r="M526" s="200"/>
      <c r="N526" s="201"/>
    </row>
    <row r="527" spans="1:14" s="199" customFormat="1" ht="12.75">
      <c r="A527" s="197"/>
      <c r="B527" s="217" t="s">
        <v>378</v>
      </c>
      <c r="C527" s="232" t="s">
        <v>693</v>
      </c>
      <c r="D527" s="233"/>
      <c r="E527" s="234"/>
      <c r="F527" s="234"/>
      <c r="G527" s="221"/>
      <c r="H527" s="216"/>
      <c r="I527" s="198"/>
      <c r="M527" s="200"/>
      <c r="N527" s="201"/>
    </row>
    <row r="528" spans="1:14" s="199" customFormat="1" ht="33.75">
      <c r="A528" s="197"/>
      <c r="B528" s="236" t="s">
        <v>760</v>
      </c>
      <c r="C528" s="237" t="s">
        <v>761</v>
      </c>
      <c r="D528" s="238" t="s">
        <v>657</v>
      </c>
      <c r="E528" s="241">
        <v>10</v>
      </c>
      <c r="F528" s="235"/>
      <c r="G528" s="227"/>
      <c r="H528" s="216"/>
      <c r="I528" s="198"/>
      <c r="M528" s="200"/>
      <c r="N528" s="201"/>
    </row>
    <row r="529" spans="1:14" s="199" customFormat="1" ht="33.75">
      <c r="A529" s="197"/>
      <c r="B529" s="236" t="s">
        <v>752</v>
      </c>
      <c r="C529" s="237" t="s">
        <v>753</v>
      </c>
      <c r="D529" s="238" t="s">
        <v>657</v>
      </c>
      <c r="E529" s="241">
        <v>25</v>
      </c>
      <c r="F529" s="235"/>
      <c r="G529" s="227"/>
      <c r="H529" s="216"/>
      <c r="I529" s="198"/>
      <c r="M529" s="200"/>
      <c r="N529" s="201"/>
    </row>
    <row r="530" spans="1:14" s="199" customFormat="1" ht="33.75">
      <c r="A530" s="197"/>
      <c r="B530" s="236" t="s">
        <v>756</v>
      </c>
      <c r="C530" s="237" t="s">
        <v>757</v>
      </c>
      <c r="D530" s="238" t="s">
        <v>657</v>
      </c>
      <c r="E530" s="241">
        <v>10</v>
      </c>
      <c r="F530" s="235"/>
      <c r="G530" s="227"/>
      <c r="H530" s="216"/>
      <c r="I530" s="198"/>
      <c r="M530" s="200"/>
      <c r="N530" s="201"/>
    </row>
    <row r="531" spans="1:14" s="199" customFormat="1" ht="33.75">
      <c r="A531" s="197"/>
      <c r="B531" s="236" t="s">
        <v>754</v>
      </c>
      <c r="C531" s="237" t="s">
        <v>755</v>
      </c>
      <c r="D531" s="238" t="s">
        <v>657</v>
      </c>
      <c r="E531" s="241">
        <v>1576</v>
      </c>
      <c r="F531" s="235"/>
      <c r="G531" s="227"/>
      <c r="H531" s="216"/>
      <c r="I531" s="198"/>
      <c r="M531" s="200"/>
      <c r="N531" s="201"/>
    </row>
    <row r="532" spans="1:14" s="199" customFormat="1" ht="33.75">
      <c r="A532" s="197"/>
      <c r="B532" s="236" t="s">
        <v>759</v>
      </c>
      <c r="C532" s="237" t="s">
        <v>758</v>
      </c>
      <c r="D532" s="238" t="s">
        <v>657</v>
      </c>
      <c r="E532" s="241">
        <v>50</v>
      </c>
      <c r="F532" s="235"/>
      <c r="G532" s="227"/>
      <c r="H532" s="216"/>
      <c r="I532" s="198"/>
      <c r="M532" s="200"/>
      <c r="N532" s="201"/>
    </row>
    <row r="533" spans="1:14" s="199" customFormat="1" ht="33.75">
      <c r="A533" s="197"/>
      <c r="B533" s="222" t="s">
        <v>116</v>
      </c>
      <c r="C533" s="223" t="s">
        <v>117</v>
      </c>
      <c r="D533" s="224" t="s">
        <v>665</v>
      </c>
      <c r="E533" s="241">
        <v>2</v>
      </c>
      <c r="F533" s="235"/>
      <c r="G533" s="227"/>
      <c r="H533" s="216"/>
      <c r="I533" s="198"/>
      <c r="M533" s="200"/>
      <c r="N533" s="201"/>
    </row>
    <row r="534" spans="1:14" s="199" customFormat="1" ht="33.75">
      <c r="A534" s="197"/>
      <c r="B534" s="222" t="s">
        <v>119</v>
      </c>
      <c r="C534" s="223" t="s">
        <v>118</v>
      </c>
      <c r="D534" s="224" t="s">
        <v>665</v>
      </c>
      <c r="E534" s="241">
        <v>30</v>
      </c>
      <c r="F534" s="235"/>
      <c r="G534" s="227"/>
      <c r="H534" s="216"/>
      <c r="I534" s="198"/>
      <c r="M534" s="200"/>
      <c r="N534" s="201"/>
    </row>
    <row r="535" spans="1:14" s="199" customFormat="1" ht="33.75">
      <c r="A535" s="197"/>
      <c r="B535" s="222" t="s">
        <v>120</v>
      </c>
      <c r="C535" s="223" t="s">
        <v>121</v>
      </c>
      <c r="D535" s="224" t="s">
        <v>665</v>
      </c>
      <c r="E535" s="241">
        <v>2</v>
      </c>
      <c r="F535" s="235"/>
      <c r="G535" s="227"/>
      <c r="H535" s="216"/>
      <c r="I535" s="198"/>
      <c r="M535" s="200"/>
      <c r="N535" s="201"/>
    </row>
    <row r="536" spans="1:14" s="199" customFormat="1" ht="33.75">
      <c r="A536" s="197"/>
      <c r="B536" s="222" t="s">
        <v>122</v>
      </c>
      <c r="C536" s="223" t="s">
        <v>123</v>
      </c>
      <c r="D536" s="224" t="s">
        <v>665</v>
      </c>
      <c r="E536" s="241">
        <v>3</v>
      </c>
      <c r="F536" s="235"/>
      <c r="G536" s="227"/>
      <c r="H536" s="216"/>
      <c r="I536" s="198"/>
      <c r="M536" s="200"/>
      <c r="N536" s="201"/>
    </row>
    <row r="537" spans="1:14" s="199" customFormat="1" ht="33.75">
      <c r="A537" s="197"/>
      <c r="B537" s="222" t="s">
        <v>124</v>
      </c>
      <c r="C537" s="223" t="s">
        <v>364</v>
      </c>
      <c r="D537" s="224" t="s">
        <v>665</v>
      </c>
      <c r="E537" s="241">
        <v>3</v>
      </c>
      <c r="F537" s="235"/>
      <c r="G537" s="227"/>
      <c r="H537" s="216"/>
      <c r="I537" s="198"/>
      <c r="M537" s="200"/>
      <c r="N537" s="201"/>
    </row>
    <row r="538" spans="1:14" s="199" customFormat="1" ht="90">
      <c r="A538" s="197"/>
      <c r="B538" s="222" t="s">
        <v>771</v>
      </c>
      <c r="C538" s="223" t="s">
        <v>616</v>
      </c>
      <c r="D538" s="224" t="s">
        <v>665</v>
      </c>
      <c r="E538" s="241">
        <v>6</v>
      </c>
      <c r="F538" s="235"/>
      <c r="G538" s="227"/>
      <c r="H538" s="216"/>
      <c r="I538" s="198"/>
      <c r="M538" s="200"/>
      <c r="N538" s="201"/>
    </row>
    <row r="539" spans="1:14" s="199" customFormat="1" ht="90">
      <c r="A539" s="197"/>
      <c r="B539" s="222" t="s">
        <v>771</v>
      </c>
      <c r="C539" s="223" t="s">
        <v>617</v>
      </c>
      <c r="D539" s="224" t="s">
        <v>665</v>
      </c>
      <c r="E539" s="241">
        <v>11</v>
      </c>
      <c r="F539" s="235"/>
      <c r="G539" s="227"/>
      <c r="H539" s="216"/>
      <c r="I539" s="198"/>
      <c r="M539" s="200"/>
      <c r="N539" s="201"/>
    </row>
    <row r="540" spans="1:14" s="199" customFormat="1" ht="45">
      <c r="A540" s="197"/>
      <c r="B540" s="222" t="s">
        <v>60</v>
      </c>
      <c r="C540" s="223" t="s">
        <v>62</v>
      </c>
      <c r="D540" s="224" t="s">
        <v>657</v>
      </c>
      <c r="E540" s="241">
        <v>135</v>
      </c>
      <c r="F540" s="235"/>
      <c r="G540" s="227"/>
      <c r="H540" s="216"/>
      <c r="I540" s="198"/>
      <c r="M540" s="200"/>
      <c r="N540" s="201"/>
    </row>
    <row r="541" spans="1:14" s="199" customFormat="1" ht="45">
      <c r="A541" s="197"/>
      <c r="B541" s="222" t="s">
        <v>61</v>
      </c>
      <c r="C541" s="223" t="s">
        <v>63</v>
      </c>
      <c r="D541" s="224" t="s">
        <v>657</v>
      </c>
      <c r="E541" s="241">
        <v>86</v>
      </c>
      <c r="F541" s="235"/>
      <c r="G541" s="227"/>
      <c r="H541" s="216"/>
      <c r="I541" s="198"/>
      <c r="M541" s="200"/>
      <c r="N541" s="201"/>
    </row>
    <row r="542" spans="1:14" s="199" customFormat="1" ht="45">
      <c r="A542" s="197"/>
      <c r="B542" s="222" t="s">
        <v>367</v>
      </c>
      <c r="C542" s="223" t="s">
        <v>365</v>
      </c>
      <c r="D542" s="224" t="s">
        <v>657</v>
      </c>
      <c r="E542" s="241">
        <v>18</v>
      </c>
      <c r="F542" s="235"/>
      <c r="G542" s="227"/>
      <c r="H542" s="216"/>
      <c r="I542" s="198"/>
      <c r="M542" s="200"/>
      <c r="N542" s="201"/>
    </row>
    <row r="543" spans="1:14" s="199" customFormat="1" ht="45">
      <c r="A543" s="197"/>
      <c r="B543" s="222" t="s">
        <v>368</v>
      </c>
      <c r="C543" s="223" t="s">
        <v>366</v>
      </c>
      <c r="D543" s="224" t="s">
        <v>657</v>
      </c>
      <c r="E543" s="241">
        <v>15</v>
      </c>
      <c r="F543" s="235"/>
      <c r="G543" s="227"/>
      <c r="H543" s="216"/>
      <c r="I543" s="198"/>
      <c r="M543" s="200"/>
      <c r="N543" s="201"/>
    </row>
    <row r="544" spans="1:14" s="199" customFormat="1" ht="45">
      <c r="A544" s="197"/>
      <c r="B544" s="236" t="s">
        <v>369</v>
      </c>
      <c r="C544" s="223" t="s">
        <v>370</v>
      </c>
      <c r="D544" s="224" t="s">
        <v>657</v>
      </c>
      <c r="E544" s="241">
        <v>3</v>
      </c>
      <c r="F544" s="235"/>
      <c r="G544" s="227"/>
      <c r="H544" s="216"/>
      <c r="I544" s="198"/>
      <c r="M544" s="200"/>
      <c r="N544" s="201"/>
    </row>
    <row r="545" spans="1:14" s="199" customFormat="1" ht="45">
      <c r="A545" s="197"/>
      <c r="B545" s="236" t="s">
        <v>371</v>
      </c>
      <c r="C545" s="223" t="s">
        <v>384</v>
      </c>
      <c r="D545" s="224" t="s">
        <v>657</v>
      </c>
      <c r="E545" s="241">
        <v>8</v>
      </c>
      <c r="F545" s="235"/>
      <c r="G545" s="227"/>
      <c r="H545" s="216"/>
      <c r="I545" s="198"/>
      <c r="M545" s="200"/>
      <c r="N545" s="201"/>
    </row>
    <row r="546" spans="1:14" s="199" customFormat="1" ht="45">
      <c r="A546" s="197"/>
      <c r="B546" s="236" t="s">
        <v>385</v>
      </c>
      <c r="C546" s="223" t="s">
        <v>386</v>
      </c>
      <c r="D546" s="224" t="s">
        <v>657</v>
      </c>
      <c r="E546" s="241">
        <v>1</v>
      </c>
      <c r="F546" s="235"/>
      <c r="G546" s="227"/>
      <c r="H546" s="216"/>
      <c r="I546" s="198"/>
      <c r="M546" s="200"/>
      <c r="N546" s="201"/>
    </row>
    <row r="547" spans="1:14" s="199" customFormat="1" ht="45">
      <c r="A547" s="197"/>
      <c r="B547" s="236" t="s">
        <v>387</v>
      </c>
      <c r="C547" s="223" t="s">
        <v>388</v>
      </c>
      <c r="D547" s="224" t="s">
        <v>657</v>
      </c>
      <c r="E547" s="241">
        <v>8</v>
      </c>
      <c r="F547" s="235"/>
      <c r="G547" s="227"/>
      <c r="H547" s="216"/>
      <c r="I547" s="198"/>
      <c r="M547" s="200"/>
      <c r="N547" s="201"/>
    </row>
    <row r="548" spans="1:14" s="199" customFormat="1" ht="45">
      <c r="A548" s="197"/>
      <c r="B548" s="222" t="s">
        <v>390</v>
      </c>
      <c r="C548" s="223" t="s">
        <v>391</v>
      </c>
      <c r="D548" s="224" t="s">
        <v>665</v>
      </c>
      <c r="E548" s="241">
        <v>2</v>
      </c>
      <c r="F548" s="235"/>
      <c r="G548" s="227"/>
      <c r="H548" s="216"/>
      <c r="I548" s="198"/>
      <c r="M548" s="200"/>
      <c r="N548" s="201"/>
    </row>
    <row r="549" spans="1:14" s="199" customFormat="1" ht="45">
      <c r="A549" s="197"/>
      <c r="B549" s="222" t="s">
        <v>392</v>
      </c>
      <c r="C549" s="223" t="s">
        <v>393</v>
      </c>
      <c r="D549" s="224" t="s">
        <v>665</v>
      </c>
      <c r="E549" s="241">
        <v>8</v>
      </c>
      <c r="F549" s="235"/>
      <c r="G549" s="227"/>
      <c r="H549" s="216"/>
      <c r="I549" s="198"/>
      <c r="M549" s="200"/>
      <c r="N549" s="201"/>
    </row>
    <row r="550" spans="1:14" s="199" customFormat="1" ht="45">
      <c r="A550" s="197"/>
      <c r="B550" s="222" t="s">
        <v>394</v>
      </c>
      <c r="C550" s="223" t="s">
        <v>395</v>
      </c>
      <c r="D550" s="224" t="s">
        <v>665</v>
      </c>
      <c r="E550" s="241">
        <v>8</v>
      </c>
      <c r="F550" s="235"/>
      <c r="G550" s="227"/>
      <c r="H550" s="216"/>
      <c r="I550" s="198"/>
      <c r="M550" s="200"/>
      <c r="N550" s="201"/>
    </row>
    <row r="551" spans="1:14" s="199" customFormat="1" ht="45">
      <c r="A551" s="197"/>
      <c r="B551" s="222" t="s">
        <v>65</v>
      </c>
      <c r="C551" s="223" t="s">
        <v>389</v>
      </c>
      <c r="D551" s="224" t="s">
        <v>665</v>
      </c>
      <c r="E551" s="241">
        <v>4</v>
      </c>
      <c r="F551" s="235"/>
      <c r="G551" s="227"/>
      <c r="H551" s="216"/>
      <c r="I551" s="198"/>
      <c r="M551" s="200"/>
      <c r="N551" s="201"/>
    </row>
    <row r="552" spans="1:14" s="199" customFormat="1" ht="45">
      <c r="A552" s="197"/>
      <c r="B552" s="222" t="s">
        <v>65</v>
      </c>
      <c r="C552" s="223" t="s">
        <v>66</v>
      </c>
      <c r="D552" s="224" t="s">
        <v>665</v>
      </c>
      <c r="E552" s="241">
        <v>15</v>
      </c>
      <c r="F552" s="235"/>
      <c r="G552" s="227"/>
      <c r="H552" s="216"/>
      <c r="I552" s="198"/>
      <c r="M552" s="200"/>
      <c r="N552" s="201"/>
    </row>
    <row r="553" spans="1:14" s="199" customFormat="1" ht="45">
      <c r="A553" s="197"/>
      <c r="B553" s="222" t="s">
        <v>67</v>
      </c>
      <c r="C553" s="223" t="s">
        <v>68</v>
      </c>
      <c r="D553" s="224" t="s">
        <v>665</v>
      </c>
      <c r="E553" s="241">
        <v>1</v>
      </c>
      <c r="F553" s="235"/>
      <c r="G553" s="227"/>
      <c r="H553" s="216"/>
      <c r="I553" s="198"/>
      <c r="M553" s="200"/>
      <c r="N553" s="201"/>
    </row>
    <row r="554" spans="1:14" s="199" customFormat="1" ht="45">
      <c r="A554" s="197"/>
      <c r="B554" s="257" t="s">
        <v>396</v>
      </c>
      <c r="C554" s="223" t="s">
        <v>397</v>
      </c>
      <c r="D554" s="224" t="s">
        <v>665</v>
      </c>
      <c r="E554" s="241">
        <v>3</v>
      </c>
      <c r="F554" s="235"/>
      <c r="G554" s="227"/>
      <c r="H554" s="216"/>
      <c r="I554" s="198"/>
      <c r="M554" s="200"/>
      <c r="N554" s="201"/>
    </row>
    <row r="555" spans="1:14" s="199" customFormat="1" ht="45">
      <c r="A555" s="197"/>
      <c r="B555" s="222" t="s">
        <v>78</v>
      </c>
      <c r="C555" s="223" t="s">
        <v>79</v>
      </c>
      <c r="D555" s="224" t="s">
        <v>665</v>
      </c>
      <c r="E555" s="241">
        <v>40</v>
      </c>
      <c r="F555" s="235"/>
      <c r="G555" s="227"/>
      <c r="H555" s="216"/>
      <c r="I555" s="198"/>
      <c r="M555" s="200"/>
      <c r="N555" s="201"/>
    </row>
    <row r="556" spans="1:14" s="199" customFormat="1" ht="45">
      <c r="A556" s="197"/>
      <c r="B556" s="222" t="s">
        <v>82</v>
      </c>
      <c r="C556" s="223" t="s">
        <v>84</v>
      </c>
      <c r="D556" s="224" t="s">
        <v>665</v>
      </c>
      <c r="E556" s="241">
        <v>25</v>
      </c>
      <c r="F556" s="235"/>
      <c r="G556" s="227"/>
      <c r="H556" s="216"/>
      <c r="I556" s="198"/>
      <c r="M556" s="200"/>
      <c r="N556" s="201"/>
    </row>
    <row r="557" spans="1:14" s="199" customFormat="1" ht="45">
      <c r="A557" s="197"/>
      <c r="B557" s="222" t="s">
        <v>83</v>
      </c>
      <c r="C557" s="223" t="s">
        <v>85</v>
      </c>
      <c r="D557" s="224" t="s">
        <v>665</v>
      </c>
      <c r="E557" s="241">
        <v>2</v>
      </c>
      <c r="F557" s="235"/>
      <c r="G557" s="227"/>
      <c r="H557" s="216"/>
      <c r="I557" s="198"/>
      <c r="M557" s="200"/>
      <c r="N557" s="201"/>
    </row>
    <row r="558" spans="1:14" s="199" customFormat="1" ht="45">
      <c r="A558" s="197"/>
      <c r="B558" s="222" t="s">
        <v>399</v>
      </c>
      <c r="C558" s="223" t="s">
        <v>400</v>
      </c>
      <c r="D558" s="224" t="s">
        <v>665</v>
      </c>
      <c r="E558" s="241">
        <v>2</v>
      </c>
      <c r="F558" s="235"/>
      <c r="G558" s="227"/>
      <c r="H558" s="216"/>
      <c r="I558" s="198"/>
      <c r="M558" s="200"/>
      <c r="N558" s="201"/>
    </row>
    <row r="559" spans="1:14" s="199" customFormat="1" ht="45">
      <c r="A559" s="197"/>
      <c r="B559" s="222" t="s">
        <v>398</v>
      </c>
      <c r="C559" s="223" t="s">
        <v>401</v>
      </c>
      <c r="D559" s="224" t="s">
        <v>665</v>
      </c>
      <c r="E559" s="241">
        <v>6</v>
      </c>
      <c r="F559" s="235"/>
      <c r="G559" s="227"/>
      <c r="H559" s="216"/>
      <c r="I559" s="198"/>
      <c r="M559" s="200"/>
      <c r="N559" s="201"/>
    </row>
    <row r="560" spans="1:14" s="199" customFormat="1" ht="45">
      <c r="A560" s="197"/>
      <c r="B560" s="222" t="s">
        <v>402</v>
      </c>
      <c r="C560" s="223" t="s">
        <v>403</v>
      </c>
      <c r="D560" s="224" t="s">
        <v>665</v>
      </c>
      <c r="E560" s="241">
        <v>1</v>
      </c>
      <c r="F560" s="235"/>
      <c r="G560" s="227"/>
      <c r="H560" s="216"/>
      <c r="I560" s="198"/>
      <c r="M560" s="200"/>
      <c r="N560" s="201"/>
    </row>
    <row r="561" spans="1:14" s="199" customFormat="1" ht="45">
      <c r="A561" s="197"/>
      <c r="B561" s="222" t="s">
        <v>80</v>
      </c>
      <c r="C561" s="223" t="s">
        <v>86</v>
      </c>
      <c r="D561" s="224" t="s">
        <v>665</v>
      </c>
      <c r="E561" s="241">
        <v>2</v>
      </c>
      <c r="F561" s="235"/>
      <c r="G561" s="227"/>
      <c r="H561" s="216"/>
      <c r="I561" s="198"/>
      <c r="M561" s="200"/>
      <c r="N561" s="201"/>
    </row>
    <row r="562" spans="1:14" s="199" customFormat="1" ht="45">
      <c r="A562" s="197"/>
      <c r="B562" s="222" t="s">
        <v>81</v>
      </c>
      <c r="C562" s="223" t="s">
        <v>87</v>
      </c>
      <c r="D562" s="224" t="s">
        <v>665</v>
      </c>
      <c r="E562" s="241">
        <v>2</v>
      </c>
      <c r="F562" s="235"/>
      <c r="G562" s="227"/>
      <c r="H562" s="216"/>
      <c r="I562" s="198"/>
      <c r="M562" s="200"/>
      <c r="N562" s="201"/>
    </row>
    <row r="563" spans="1:14" s="199" customFormat="1" ht="45">
      <c r="A563" s="197"/>
      <c r="B563" s="222" t="s">
        <v>404</v>
      </c>
      <c r="C563" s="223" t="s">
        <v>405</v>
      </c>
      <c r="D563" s="224" t="s">
        <v>665</v>
      </c>
      <c r="E563" s="241">
        <v>2</v>
      </c>
      <c r="F563" s="235"/>
      <c r="G563" s="227"/>
      <c r="H563" s="216"/>
      <c r="I563" s="198"/>
      <c r="M563" s="200"/>
      <c r="N563" s="201"/>
    </row>
    <row r="564" spans="1:14" s="199" customFormat="1" ht="45">
      <c r="A564" s="197"/>
      <c r="B564" s="222" t="s">
        <v>407</v>
      </c>
      <c r="C564" s="223" t="s">
        <v>406</v>
      </c>
      <c r="D564" s="224" t="s">
        <v>665</v>
      </c>
      <c r="E564" s="241">
        <v>2</v>
      </c>
      <c r="F564" s="235"/>
      <c r="G564" s="227"/>
      <c r="H564" s="216"/>
      <c r="I564" s="198"/>
      <c r="M564" s="200"/>
      <c r="N564" s="201"/>
    </row>
    <row r="565" spans="1:14" s="199" customFormat="1" ht="56.25">
      <c r="A565" s="197"/>
      <c r="B565" s="222" t="s">
        <v>411</v>
      </c>
      <c r="C565" s="223" t="s">
        <v>412</v>
      </c>
      <c r="D565" s="224" t="s">
        <v>665</v>
      </c>
      <c r="E565" s="241">
        <v>2</v>
      </c>
      <c r="F565" s="235"/>
      <c r="G565" s="227"/>
      <c r="H565" s="216"/>
      <c r="I565" s="198"/>
      <c r="M565" s="200"/>
      <c r="N565" s="201"/>
    </row>
    <row r="566" spans="1:14" s="199" customFormat="1" ht="56.25">
      <c r="A566" s="197"/>
      <c r="B566" s="258" t="s">
        <v>414</v>
      </c>
      <c r="C566" s="223" t="s">
        <v>413</v>
      </c>
      <c r="D566" s="224" t="s">
        <v>665</v>
      </c>
      <c r="E566" s="241">
        <v>1</v>
      </c>
      <c r="F566" s="235"/>
      <c r="G566" s="227"/>
      <c r="H566" s="216"/>
      <c r="I566" s="198"/>
      <c r="M566" s="200"/>
      <c r="N566" s="201"/>
    </row>
    <row r="567" spans="1:14" s="199" customFormat="1" ht="56.25">
      <c r="A567" s="197"/>
      <c r="B567" s="222" t="s">
        <v>415</v>
      </c>
      <c r="C567" s="223" t="s">
        <v>212</v>
      </c>
      <c r="D567" s="224" t="s">
        <v>665</v>
      </c>
      <c r="E567" s="241">
        <v>1</v>
      </c>
      <c r="F567" s="235"/>
      <c r="G567" s="227"/>
      <c r="H567" s="216"/>
      <c r="I567" s="198"/>
      <c r="M567" s="200"/>
      <c r="N567" s="201"/>
    </row>
    <row r="568" spans="1:14" s="199" customFormat="1" ht="56.25">
      <c r="A568" s="197"/>
      <c r="B568" s="258" t="s">
        <v>416</v>
      </c>
      <c r="C568" s="223" t="s">
        <v>213</v>
      </c>
      <c r="D568" s="224" t="s">
        <v>665</v>
      </c>
      <c r="E568" s="241">
        <v>1</v>
      </c>
      <c r="F568" s="235"/>
      <c r="G568" s="227"/>
      <c r="H568" s="216"/>
      <c r="I568" s="198"/>
      <c r="M568" s="200"/>
      <c r="N568" s="201"/>
    </row>
    <row r="569" spans="1:14" s="199" customFormat="1" ht="45">
      <c r="A569" s="197"/>
      <c r="B569" s="236" t="s">
        <v>90</v>
      </c>
      <c r="C569" s="223" t="s">
        <v>91</v>
      </c>
      <c r="D569" s="224" t="s">
        <v>665</v>
      </c>
      <c r="E569" s="241">
        <v>18</v>
      </c>
      <c r="F569" s="235"/>
      <c r="G569" s="227"/>
      <c r="H569" s="216"/>
      <c r="I569" s="198"/>
      <c r="M569" s="200"/>
      <c r="N569" s="201"/>
    </row>
    <row r="570" spans="1:14" s="199" customFormat="1" ht="45">
      <c r="A570" s="197"/>
      <c r="B570" s="222" t="s">
        <v>57</v>
      </c>
      <c r="C570" s="223" t="s">
        <v>221</v>
      </c>
      <c r="D570" s="224" t="s">
        <v>56</v>
      </c>
      <c r="E570" s="241">
        <v>10</v>
      </c>
      <c r="F570" s="235"/>
      <c r="G570" s="227"/>
      <c r="H570" s="216"/>
      <c r="I570" s="198"/>
      <c r="M570" s="200"/>
      <c r="N570" s="201"/>
    </row>
    <row r="571" spans="1:14" s="199" customFormat="1" ht="45">
      <c r="A571" s="197"/>
      <c r="B571" s="222" t="s">
        <v>58</v>
      </c>
      <c r="C571" s="223" t="s">
        <v>222</v>
      </c>
      <c r="D571" s="224" t="s">
        <v>56</v>
      </c>
      <c r="E571" s="241">
        <v>1781</v>
      </c>
      <c r="F571" s="235"/>
      <c r="G571" s="227"/>
      <c r="H571" s="216"/>
      <c r="I571" s="198"/>
      <c r="M571" s="200"/>
      <c r="N571" s="201"/>
    </row>
    <row r="572" spans="1:14" s="199" customFormat="1" ht="45">
      <c r="A572" s="197"/>
      <c r="B572" s="222" t="s">
        <v>59</v>
      </c>
      <c r="C572" s="223" t="s">
        <v>223</v>
      </c>
      <c r="D572" s="224" t="s">
        <v>56</v>
      </c>
      <c r="E572" s="241">
        <v>167</v>
      </c>
      <c r="F572" s="235"/>
      <c r="G572" s="227"/>
      <c r="H572" s="216"/>
      <c r="I572" s="198"/>
      <c r="M572" s="200"/>
      <c r="N572" s="201"/>
    </row>
    <row r="573" spans="1:14" s="199" customFormat="1" ht="56.25">
      <c r="A573" s="197"/>
      <c r="B573" s="222" t="s">
        <v>64</v>
      </c>
      <c r="C573" s="223" t="s">
        <v>242</v>
      </c>
      <c r="D573" s="224" t="s">
        <v>657</v>
      </c>
      <c r="E573" s="241">
        <v>663</v>
      </c>
      <c r="F573" s="235"/>
      <c r="G573" s="227"/>
      <c r="H573" s="216"/>
      <c r="I573" s="198"/>
      <c r="M573" s="200"/>
      <c r="N573" s="201"/>
    </row>
    <row r="574" spans="1:14" s="199" customFormat="1" ht="56.25">
      <c r="A574" s="197"/>
      <c r="B574" s="259" t="s">
        <v>214</v>
      </c>
      <c r="C574" s="185" t="s">
        <v>243</v>
      </c>
      <c r="D574" s="202" t="s">
        <v>657</v>
      </c>
      <c r="E574" s="203">
        <v>197</v>
      </c>
      <c r="F574" s="204"/>
      <c r="G574" s="205"/>
      <c r="H574" s="101"/>
      <c r="I574" s="206"/>
    </row>
    <row r="575" spans="1:14" s="199" customFormat="1" ht="56.25">
      <c r="A575" s="197"/>
      <c r="B575" s="222" t="s">
        <v>244</v>
      </c>
      <c r="C575" s="223" t="s">
        <v>250</v>
      </c>
      <c r="D575" s="224" t="s">
        <v>657</v>
      </c>
      <c r="E575" s="241">
        <v>30</v>
      </c>
      <c r="F575" s="235"/>
      <c r="G575" s="227"/>
      <c r="H575" s="216"/>
      <c r="I575" s="198"/>
      <c r="M575" s="200"/>
      <c r="N575" s="201"/>
    </row>
    <row r="576" spans="1:14" s="199" customFormat="1" ht="56.25">
      <c r="A576" s="197"/>
      <c r="B576" s="222" t="s">
        <v>245</v>
      </c>
      <c r="C576" s="223" t="s">
        <v>251</v>
      </c>
      <c r="D576" s="224" t="s">
        <v>657</v>
      </c>
      <c r="E576" s="241">
        <v>180</v>
      </c>
      <c r="F576" s="235"/>
      <c r="G576" s="227"/>
      <c r="H576" s="216"/>
      <c r="I576" s="198"/>
      <c r="M576" s="200"/>
      <c r="N576" s="201"/>
    </row>
    <row r="577" spans="1:14" s="199" customFormat="1" ht="56.25">
      <c r="A577" s="197"/>
      <c r="B577" s="222" t="s">
        <v>245</v>
      </c>
      <c r="C577" s="223" t="s">
        <v>611</v>
      </c>
      <c r="D577" s="224" t="s">
        <v>657</v>
      </c>
      <c r="E577" s="241">
        <v>60</v>
      </c>
      <c r="F577" s="235"/>
      <c r="G577" s="227"/>
      <c r="H577" s="216"/>
      <c r="I577" s="198"/>
      <c r="M577" s="200"/>
      <c r="N577" s="201"/>
    </row>
    <row r="578" spans="1:14" s="199" customFormat="1" ht="56.25">
      <c r="A578" s="197"/>
      <c r="B578" s="222" t="s">
        <v>247</v>
      </c>
      <c r="C578" s="223" t="s">
        <v>612</v>
      </c>
      <c r="D578" s="224" t="s">
        <v>657</v>
      </c>
      <c r="E578" s="241">
        <v>600</v>
      </c>
      <c r="F578" s="235"/>
      <c r="G578" s="227"/>
      <c r="H578" s="216"/>
      <c r="I578" s="198"/>
      <c r="M578" s="200"/>
      <c r="N578" s="201"/>
    </row>
    <row r="579" spans="1:14" s="199" customFormat="1" ht="56.25">
      <c r="A579" s="197"/>
      <c r="B579" s="259" t="s">
        <v>248</v>
      </c>
      <c r="C579" s="185" t="s">
        <v>624</v>
      </c>
      <c r="D579" s="202" t="s">
        <v>657</v>
      </c>
      <c r="E579" s="203">
        <v>122</v>
      </c>
      <c r="F579" s="204"/>
      <c r="G579" s="205"/>
      <c r="H579" s="101"/>
      <c r="I579" s="206"/>
    </row>
    <row r="580" spans="1:14" s="199" customFormat="1" ht="56.25">
      <c r="A580" s="197"/>
      <c r="B580" s="222" t="s">
        <v>249</v>
      </c>
      <c r="C580" s="223" t="s">
        <v>625</v>
      </c>
      <c r="D580" s="224" t="s">
        <v>657</v>
      </c>
      <c r="E580" s="241">
        <v>176</v>
      </c>
      <c r="F580" s="235"/>
      <c r="G580" s="227"/>
      <c r="H580" s="216"/>
      <c r="I580" s="198"/>
      <c r="M580" s="200"/>
      <c r="N580" s="201"/>
    </row>
    <row r="581" spans="1:14" s="199" customFormat="1" ht="56.25">
      <c r="A581" s="197"/>
      <c r="B581" s="236" t="s">
        <v>627</v>
      </c>
      <c r="C581" s="237" t="s">
        <v>626</v>
      </c>
      <c r="D581" s="224" t="s">
        <v>662</v>
      </c>
      <c r="E581" s="241">
        <v>26</v>
      </c>
      <c r="F581" s="235"/>
      <c r="G581" s="227"/>
      <c r="H581" s="216"/>
      <c r="I581" s="198"/>
      <c r="M581" s="200"/>
      <c r="N581" s="201"/>
    </row>
    <row r="582" spans="1:14" s="199" customFormat="1" ht="56.25">
      <c r="A582" s="197"/>
      <c r="B582" s="222" t="s">
        <v>628</v>
      </c>
      <c r="C582" s="237" t="s">
        <v>186</v>
      </c>
      <c r="D582" s="224" t="s">
        <v>662</v>
      </c>
      <c r="E582" s="241">
        <v>14</v>
      </c>
      <c r="F582" s="235"/>
      <c r="G582" s="227"/>
      <c r="H582" s="216"/>
      <c r="I582" s="198"/>
      <c r="M582" s="200"/>
      <c r="N582" s="201"/>
    </row>
    <row r="583" spans="1:14" s="199" customFormat="1" ht="45">
      <c r="A583" s="197"/>
      <c r="B583" s="222" t="s">
        <v>45</v>
      </c>
      <c r="C583" s="223" t="s">
        <v>44</v>
      </c>
      <c r="D583" s="224" t="s">
        <v>665</v>
      </c>
      <c r="E583" s="241">
        <v>5</v>
      </c>
      <c r="F583" s="235"/>
      <c r="G583" s="227"/>
      <c r="H583" s="216"/>
      <c r="I583" s="198"/>
      <c r="M583" s="200"/>
      <c r="N583" s="201"/>
    </row>
    <row r="584" spans="1:14" s="199" customFormat="1" ht="33.75">
      <c r="A584" s="197"/>
      <c r="B584" s="222" t="s">
        <v>75</v>
      </c>
      <c r="C584" s="223" t="s">
        <v>772</v>
      </c>
      <c r="D584" s="224" t="s">
        <v>675</v>
      </c>
      <c r="E584" s="241">
        <v>1</v>
      </c>
      <c r="F584" s="235"/>
      <c r="G584" s="227"/>
      <c r="H584" s="216"/>
      <c r="I584" s="198"/>
      <c r="M584" s="200"/>
      <c r="N584" s="201"/>
    </row>
    <row r="585" spans="1:14" s="199" customFormat="1" ht="12.75">
      <c r="A585" s="197"/>
      <c r="B585" s="229"/>
      <c r="C585" s="230"/>
      <c r="D585" s="231"/>
      <c r="E585" s="241"/>
      <c r="F585" s="235"/>
      <c r="G585" s="227"/>
      <c r="H585" s="216"/>
      <c r="I585" s="198"/>
      <c r="M585" s="200"/>
      <c r="N585" s="201"/>
    </row>
    <row r="586" spans="1:14" s="199" customFormat="1" ht="12.75">
      <c r="A586" s="197"/>
      <c r="B586" s="217" t="s">
        <v>379</v>
      </c>
      <c r="C586" s="232" t="s">
        <v>694</v>
      </c>
      <c r="D586" s="233"/>
      <c r="E586" s="234"/>
      <c r="F586" s="234"/>
      <c r="G586" s="221"/>
      <c r="H586" s="216"/>
      <c r="I586" s="198"/>
      <c r="M586" s="200"/>
      <c r="N586" s="201"/>
    </row>
    <row r="587" spans="1:14" s="199" customFormat="1" ht="33.75">
      <c r="A587" s="197"/>
      <c r="B587" s="236" t="s">
        <v>760</v>
      </c>
      <c r="C587" s="237" t="s">
        <v>761</v>
      </c>
      <c r="D587" s="238" t="s">
        <v>657</v>
      </c>
      <c r="E587" s="241">
        <v>20</v>
      </c>
      <c r="F587" s="235"/>
      <c r="G587" s="227"/>
      <c r="H587" s="216"/>
      <c r="I587" s="198"/>
      <c r="M587" s="200"/>
      <c r="N587" s="201"/>
    </row>
    <row r="588" spans="1:14" s="199" customFormat="1" ht="33.75">
      <c r="A588" s="197"/>
      <c r="B588" s="236" t="s">
        <v>752</v>
      </c>
      <c r="C588" s="237" t="s">
        <v>753</v>
      </c>
      <c r="D588" s="238" t="s">
        <v>657</v>
      </c>
      <c r="E588" s="241">
        <v>730</v>
      </c>
      <c r="F588" s="235"/>
      <c r="G588" s="227"/>
      <c r="H588" s="216"/>
      <c r="I588" s="198"/>
      <c r="M588" s="200"/>
      <c r="N588" s="201"/>
    </row>
    <row r="589" spans="1:14" s="199" customFormat="1" ht="33.75">
      <c r="A589" s="197"/>
      <c r="B589" s="236" t="s">
        <v>756</v>
      </c>
      <c r="C589" s="237" t="s">
        <v>757</v>
      </c>
      <c r="D589" s="238" t="s">
        <v>657</v>
      </c>
      <c r="E589" s="241">
        <v>20</v>
      </c>
      <c r="F589" s="235"/>
      <c r="G589" s="227"/>
      <c r="H589" s="216"/>
      <c r="I589" s="198"/>
      <c r="M589" s="200"/>
      <c r="N589" s="201"/>
    </row>
    <row r="590" spans="1:14" s="199" customFormat="1" ht="33.75">
      <c r="A590" s="197"/>
      <c r="B590" s="236" t="s">
        <v>754</v>
      </c>
      <c r="C590" s="237" t="s">
        <v>755</v>
      </c>
      <c r="D590" s="238" t="s">
        <v>657</v>
      </c>
      <c r="E590" s="241">
        <v>15</v>
      </c>
      <c r="F590" s="235"/>
      <c r="G590" s="227"/>
      <c r="H590" s="216"/>
      <c r="I590" s="198"/>
      <c r="M590" s="200"/>
      <c r="N590" s="201"/>
    </row>
    <row r="591" spans="1:14" s="199" customFormat="1" ht="33.75">
      <c r="A591" s="197"/>
      <c r="B591" s="236" t="s">
        <v>759</v>
      </c>
      <c r="C591" s="237" t="s">
        <v>758</v>
      </c>
      <c r="D591" s="238" t="s">
        <v>657</v>
      </c>
      <c r="E591" s="241">
        <v>2</v>
      </c>
      <c r="F591" s="235"/>
      <c r="G591" s="227"/>
      <c r="H591" s="216"/>
      <c r="I591" s="198"/>
      <c r="M591" s="200"/>
      <c r="N591" s="201"/>
    </row>
    <row r="592" spans="1:14" s="199" customFormat="1" ht="33.75">
      <c r="A592" s="197"/>
      <c r="B592" s="222" t="s">
        <v>116</v>
      </c>
      <c r="C592" s="223" t="s">
        <v>117</v>
      </c>
      <c r="D592" s="224" t="s">
        <v>665</v>
      </c>
      <c r="E592" s="241">
        <v>5</v>
      </c>
      <c r="F592" s="235"/>
      <c r="G592" s="227"/>
      <c r="H592" s="216"/>
      <c r="I592" s="198"/>
      <c r="M592" s="200"/>
      <c r="N592" s="201"/>
    </row>
    <row r="593" spans="1:14" s="199" customFormat="1" ht="33.75">
      <c r="A593" s="197"/>
      <c r="B593" s="222" t="s">
        <v>119</v>
      </c>
      <c r="C593" s="223" t="s">
        <v>118</v>
      </c>
      <c r="D593" s="224" t="s">
        <v>665</v>
      </c>
      <c r="E593" s="241">
        <v>17</v>
      </c>
      <c r="F593" s="235"/>
      <c r="G593" s="227"/>
      <c r="H593" s="216"/>
      <c r="I593" s="198"/>
      <c r="M593" s="200"/>
      <c r="N593" s="201"/>
    </row>
    <row r="594" spans="1:14" s="199" customFormat="1" ht="33.75">
      <c r="A594" s="197"/>
      <c r="B594" s="222" t="s">
        <v>120</v>
      </c>
      <c r="C594" s="223" t="s">
        <v>121</v>
      </c>
      <c r="D594" s="224" t="s">
        <v>665</v>
      </c>
      <c r="E594" s="241">
        <v>2</v>
      </c>
      <c r="F594" s="235"/>
      <c r="G594" s="227"/>
      <c r="H594" s="216"/>
      <c r="I594" s="198"/>
      <c r="M594" s="200"/>
      <c r="N594" s="201"/>
    </row>
    <row r="595" spans="1:14" s="199" customFormat="1" ht="33.75">
      <c r="A595" s="197"/>
      <c r="B595" s="222" t="s">
        <v>122</v>
      </c>
      <c r="C595" s="223" t="s">
        <v>123</v>
      </c>
      <c r="D595" s="224" t="s">
        <v>665</v>
      </c>
      <c r="E595" s="241">
        <v>2</v>
      </c>
      <c r="F595" s="235"/>
      <c r="G595" s="227"/>
      <c r="H595" s="216"/>
      <c r="I595" s="198"/>
      <c r="M595" s="200"/>
      <c r="N595" s="201"/>
    </row>
    <row r="596" spans="1:14" s="199" customFormat="1" ht="33.75">
      <c r="A596" s="197"/>
      <c r="B596" s="222" t="s">
        <v>124</v>
      </c>
      <c r="C596" s="223" t="s">
        <v>364</v>
      </c>
      <c r="D596" s="224" t="s">
        <v>665</v>
      </c>
      <c r="E596" s="241">
        <v>2</v>
      </c>
      <c r="F596" s="235"/>
      <c r="G596" s="227"/>
      <c r="H596" s="216"/>
      <c r="I596" s="198"/>
      <c r="M596" s="200"/>
      <c r="N596" s="201"/>
    </row>
    <row r="597" spans="1:14" s="199" customFormat="1" ht="45">
      <c r="A597" s="197"/>
      <c r="B597" s="222" t="s">
        <v>60</v>
      </c>
      <c r="C597" s="223" t="s">
        <v>62</v>
      </c>
      <c r="D597" s="224" t="s">
        <v>657</v>
      </c>
      <c r="E597" s="241">
        <v>55</v>
      </c>
      <c r="F597" s="235"/>
      <c r="G597" s="227"/>
      <c r="H597" s="216"/>
      <c r="I597" s="198"/>
      <c r="M597" s="200"/>
      <c r="N597" s="201"/>
    </row>
    <row r="598" spans="1:14" s="199" customFormat="1" ht="45">
      <c r="A598" s="197"/>
      <c r="B598" s="222" t="s">
        <v>61</v>
      </c>
      <c r="C598" s="223" t="s">
        <v>63</v>
      </c>
      <c r="D598" s="224" t="s">
        <v>657</v>
      </c>
      <c r="E598" s="241">
        <v>2</v>
      </c>
      <c r="F598" s="235"/>
      <c r="G598" s="227"/>
      <c r="H598" s="216"/>
      <c r="I598" s="198"/>
      <c r="M598" s="200"/>
      <c r="N598" s="201"/>
    </row>
    <row r="599" spans="1:14" s="199" customFormat="1" ht="45">
      <c r="A599" s="197"/>
      <c r="B599" s="222" t="s">
        <v>73</v>
      </c>
      <c r="C599" s="223" t="s">
        <v>74</v>
      </c>
      <c r="D599" s="224" t="s">
        <v>657</v>
      </c>
      <c r="E599" s="241">
        <v>2</v>
      </c>
      <c r="F599" s="235"/>
      <c r="G599" s="227"/>
      <c r="H599" s="216"/>
      <c r="I599" s="198"/>
      <c r="M599" s="200"/>
      <c r="N599" s="201"/>
    </row>
    <row r="600" spans="1:14" s="199" customFormat="1" ht="45">
      <c r="A600" s="197"/>
      <c r="B600" s="222" t="s">
        <v>367</v>
      </c>
      <c r="C600" s="223" t="s">
        <v>365</v>
      </c>
      <c r="D600" s="224" t="s">
        <v>657</v>
      </c>
      <c r="E600" s="241">
        <v>2</v>
      </c>
      <c r="F600" s="235"/>
      <c r="G600" s="227"/>
      <c r="H600" s="216"/>
      <c r="I600" s="198"/>
      <c r="M600" s="200"/>
      <c r="N600" s="201"/>
    </row>
    <row r="601" spans="1:14" s="199" customFormat="1" ht="45">
      <c r="A601" s="197"/>
      <c r="B601" s="222" t="s">
        <v>368</v>
      </c>
      <c r="C601" s="223" t="s">
        <v>366</v>
      </c>
      <c r="D601" s="224" t="s">
        <v>657</v>
      </c>
      <c r="E601" s="241">
        <v>2</v>
      </c>
      <c r="F601" s="235"/>
      <c r="G601" s="227"/>
      <c r="H601" s="216"/>
      <c r="I601" s="198"/>
      <c r="M601" s="200"/>
      <c r="N601" s="201"/>
    </row>
    <row r="602" spans="1:14" s="199" customFormat="1" ht="67.5">
      <c r="A602" s="197"/>
      <c r="B602" s="236" t="s">
        <v>505</v>
      </c>
      <c r="C602" s="223" t="s">
        <v>613</v>
      </c>
      <c r="D602" s="224" t="s">
        <v>665</v>
      </c>
      <c r="E602" s="241">
        <v>5</v>
      </c>
      <c r="F602" s="235"/>
      <c r="G602" s="227"/>
      <c r="H602" s="216"/>
      <c r="I602" s="198"/>
      <c r="M602" s="200"/>
      <c r="N602" s="201"/>
    </row>
    <row r="603" spans="1:14" s="199" customFormat="1" ht="67.5">
      <c r="A603" s="197"/>
      <c r="B603" s="236" t="s">
        <v>614</v>
      </c>
      <c r="C603" s="223" t="s">
        <v>615</v>
      </c>
      <c r="D603" s="224" t="s">
        <v>665</v>
      </c>
      <c r="E603" s="241">
        <v>30</v>
      </c>
      <c r="F603" s="235"/>
      <c r="G603" s="227"/>
      <c r="H603" s="216"/>
      <c r="I603" s="198"/>
      <c r="M603" s="200"/>
      <c r="N603" s="201"/>
    </row>
    <row r="604" spans="1:14" s="199" customFormat="1" ht="33.75">
      <c r="A604" s="197"/>
      <c r="B604" s="222" t="s">
        <v>621</v>
      </c>
      <c r="C604" s="223" t="s">
        <v>372</v>
      </c>
      <c r="D604" s="224" t="s">
        <v>665</v>
      </c>
      <c r="E604" s="241">
        <v>17</v>
      </c>
      <c r="F604" s="235"/>
      <c r="G604" s="227"/>
      <c r="H604" s="216"/>
      <c r="I604" s="198"/>
      <c r="M604" s="200"/>
      <c r="N604" s="201"/>
    </row>
    <row r="605" spans="1:14" s="199" customFormat="1" ht="45">
      <c r="A605" s="197"/>
      <c r="B605" s="222" t="s">
        <v>409</v>
      </c>
      <c r="C605" s="223" t="s">
        <v>622</v>
      </c>
      <c r="D605" s="224" t="s">
        <v>665</v>
      </c>
      <c r="E605" s="241">
        <v>17</v>
      </c>
      <c r="F605" s="235"/>
      <c r="G605" s="227"/>
      <c r="H605" s="216"/>
      <c r="I605" s="198"/>
      <c r="M605" s="200"/>
      <c r="N605" s="201"/>
    </row>
    <row r="606" spans="1:14" s="199" customFormat="1" ht="56.25">
      <c r="A606" s="197"/>
      <c r="B606" s="222" t="s">
        <v>408</v>
      </c>
      <c r="C606" s="223" t="s">
        <v>410</v>
      </c>
      <c r="D606" s="224" t="s">
        <v>665</v>
      </c>
      <c r="E606" s="241">
        <v>17</v>
      </c>
      <c r="F606" s="235"/>
      <c r="G606" s="227"/>
      <c r="H606" s="216"/>
      <c r="I606" s="198"/>
      <c r="M606" s="200"/>
      <c r="N606" s="201"/>
    </row>
    <row r="607" spans="1:14" s="199" customFormat="1" ht="67.5">
      <c r="A607" s="197"/>
      <c r="B607" s="222" t="s">
        <v>508</v>
      </c>
      <c r="C607" s="223" t="s">
        <v>252</v>
      </c>
      <c r="D607" s="224" t="s">
        <v>665</v>
      </c>
      <c r="E607" s="241">
        <v>5</v>
      </c>
      <c r="F607" s="235"/>
      <c r="G607" s="227"/>
      <c r="H607" s="216"/>
      <c r="I607" s="198"/>
      <c r="M607" s="200"/>
      <c r="N607" s="201"/>
    </row>
    <row r="608" spans="1:14" s="199" customFormat="1" ht="78.75">
      <c r="A608" s="197"/>
      <c r="B608" s="217"/>
      <c r="C608" s="223" t="s">
        <v>253</v>
      </c>
      <c r="D608" s="224" t="s">
        <v>665</v>
      </c>
      <c r="E608" s="241">
        <v>5</v>
      </c>
      <c r="F608" s="235"/>
      <c r="G608" s="227"/>
      <c r="H608" s="216"/>
      <c r="I608" s="198"/>
      <c r="M608" s="200"/>
      <c r="N608" s="201"/>
    </row>
    <row r="609" spans="1:14" s="199" customFormat="1" ht="45">
      <c r="A609" s="197"/>
      <c r="B609" s="217"/>
      <c r="C609" s="223" t="s">
        <v>347</v>
      </c>
      <c r="D609" s="224" t="s">
        <v>665</v>
      </c>
      <c r="E609" s="241">
        <v>3</v>
      </c>
      <c r="F609" s="235"/>
      <c r="G609" s="227"/>
      <c r="H609" s="216"/>
      <c r="I609" s="198"/>
      <c r="M609" s="200"/>
      <c r="N609" s="201"/>
    </row>
    <row r="610" spans="1:14" s="199" customFormat="1" ht="56.25">
      <c r="A610" s="197"/>
      <c r="B610" s="217"/>
      <c r="C610" s="223" t="s">
        <v>348</v>
      </c>
      <c r="D610" s="224" t="s">
        <v>665</v>
      </c>
      <c r="E610" s="241">
        <v>3</v>
      </c>
      <c r="F610" s="235"/>
      <c r="G610" s="227"/>
      <c r="H610" s="216"/>
      <c r="I610" s="198"/>
      <c r="M610" s="200"/>
      <c r="N610" s="201"/>
    </row>
    <row r="611" spans="1:14" s="199" customFormat="1" ht="56.25">
      <c r="A611" s="197"/>
      <c r="B611" s="222" t="s">
        <v>411</v>
      </c>
      <c r="C611" s="223" t="s">
        <v>412</v>
      </c>
      <c r="D611" s="224" t="s">
        <v>665</v>
      </c>
      <c r="E611" s="241">
        <v>5</v>
      </c>
      <c r="F611" s="235"/>
      <c r="G611" s="227"/>
      <c r="H611" s="216"/>
      <c r="I611" s="198"/>
      <c r="M611" s="200"/>
      <c r="N611" s="201"/>
    </row>
    <row r="612" spans="1:14" s="199" customFormat="1" ht="56.25">
      <c r="A612" s="197"/>
      <c r="B612" s="258" t="s">
        <v>414</v>
      </c>
      <c r="C612" s="223" t="s">
        <v>413</v>
      </c>
      <c r="D612" s="224" t="s">
        <v>665</v>
      </c>
      <c r="E612" s="241">
        <v>1</v>
      </c>
      <c r="F612" s="235"/>
      <c r="G612" s="227"/>
      <c r="H612" s="216"/>
      <c r="I612" s="198"/>
      <c r="M612" s="200"/>
      <c r="N612" s="201"/>
    </row>
    <row r="613" spans="1:14" s="199" customFormat="1" ht="56.25">
      <c r="A613" s="197"/>
      <c r="B613" s="222" t="s">
        <v>415</v>
      </c>
      <c r="C613" s="223" t="s">
        <v>212</v>
      </c>
      <c r="D613" s="224" t="s">
        <v>665</v>
      </c>
      <c r="E613" s="241">
        <v>2</v>
      </c>
      <c r="F613" s="235"/>
      <c r="G613" s="227"/>
      <c r="H613" s="216"/>
      <c r="I613" s="198"/>
      <c r="M613" s="200"/>
      <c r="N613" s="201"/>
    </row>
    <row r="614" spans="1:14" s="199" customFormat="1" ht="45">
      <c r="A614" s="197"/>
      <c r="B614" s="222" t="s">
        <v>82</v>
      </c>
      <c r="C614" s="223" t="s">
        <v>84</v>
      </c>
      <c r="D614" s="224" t="s">
        <v>665</v>
      </c>
      <c r="E614" s="241">
        <v>2</v>
      </c>
      <c r="F614" s="235"/>
      <c r="G614" s="227"/>
      <c r="H614" s="216"/>
      <c r="I614" s="198"/>
      <c r="M614" s="200"/>
      <c r="N614" s="201"/>
    </row>
    <row r="615" spans="1:14" s="199" customFormat="1" ht="45">
      <c r="A615" s="197"/>
      <c r="B615" s="222" t="s">
        <v>80</v>
      </c>
      <c r="C615" s="223" t="s">
        <v>86</v>
      </c>
      <c r="D615" s="224" t="s">
        <v>665</v>
      </c>
      <c r="E615" s="241">
        <v>1</v>
      </c>
      <c r="F615" s="235"/>
      <c r="G615" s="227"/>
      <c r="H615" s="216"/>
      <c r="I615" s="198"/>
      <c r="M615" s="200"/>
      <c r="N615" s="201"/>
    </row>
    <row r="616" spans="1:14" s="199" customFormat="1" ht="56.25">
      <c r="A616" s="197"/>
      <c r="B616" s="222" t="s">
        <v>349</v>
      </c>
      <c r="C616" s="223" t="s">
        <v>350</v>
      </c>
      <c r="D616" s="224" t="s">
        <v>657</v>
      </c>
      <c r="E616" s="241">
        <v>689</v>
      </c>
      <c r="F616" s="235"/>
      <c r="G616" s="227"/>
      <c r="H616" s="216"/>
      <c r="I616" s="198"/>
      <c r="M616" s="200"/>
      <c r="N616" s="201"/>
    </row>
    <row r="617" spans="1:14" s="199" customFormat="1" ht="56.25">
      <c r="A617" s="197"/>
      <c r="B617" s="222" t="s">
        <v>245</v>
      </c>
      <c r="C617" s="223" t="s">
        <v>351</v>
      </c>
      <c r="D617" s="224" t="s">
        <v>657</v>
      </c>
      <c r="E617" s="241">
        <v>1130</v>
      </c>
      <c r="F617" s="235"/>
      <c r="G617" s="227"/>
      <c r="H617" s="216"/>
      <c r="I617" s="198"/>
      <c r="M617" s="200"/>
      <c r="N617" s="201"/>
    </row>
    <row r="618" spans="1:14" s="199" customFormat="1" ht="56.25">
      <c r="A618" s="197"/>
      <c r="B618" s="222" t="s">
        <v>353</v>
      </c>
      <c r="C618" s="223" t="s">
        <v>352</v>
      </c>
      <c r="D618" s="224" t="s">
        <v>657</v>
      </c>
      <c r="E618" s="241">
        <v>1630</v>
      </c>
      <c r="F618" s="235"/>
      <c r="G618" s="227"/>
      <c r="H618" s="216"/>
      <c r="I618" s="198"/>
      <c r="M618" s="200"/>
      <c r="N618" s="201"/>
    </row>
    <row r="619" spans="1:14" s="199" customFormat="1" ht="56.25">
      <c r="A619" s="197"/>
      <c r="B619" s="222" t="s">
        <v>246</v>
      </c>
      <c r="C619" s="223" t="s">
        <v>623</v>
      </c>
      <c r="D619" s="224" t="s">
        <v>657</v>
      </c>
      <c r="E619" s="260">
        <v>70</v>
      </c>
      <c r="F619" s="235"/>
      <c r="G619" s="227"/>
      <c r="H619" s="216"/>
      <c r="I619" s="198"/>
      <c r="M619" s="200"/>
      <c r="N619" s="201"/>
    </row>
    <row r="620" spans="1:14" s="199" customFormat="1" ht="56.25">
      <c r="A620" s="197"/>
      <c r="B620" s="222" t="s">
        <v>247</v>
      </c>
      <c r="C620" s="223" t="s">
        <v>612</v>
      </c>
      <c r="D620" s="224" t="s">
        <v>657</v>
      </c>
      <c r="E620" s="241">
        <v>20</v>
      </c>
      <c r="F620" s="235"/>
      <c r="G620" s="227"/>
      <c r="H620" s="216"/>
      <c r="I620" s="198"/>
      <c r="M620" s="200"/>
      <c r="N620" s="201"/>
    </row>
    <row r="621" spans="1:14" s="199" customFormat="1" ht="56.25">
      <c r="A621" s="197"/>
      <c r="B621" s="222" t="s">
        <v>248</v>
      </c>
      <c r="C621" s="223" t="s">
        <v>624</v>
      </c>
      <c r="D621" s="224" t="s">
        <v>657</v>
      </c>
      <c r="E621" s="241">
        <v>5</v>
      </c>
      <c r="F621" s="235"/>
      <c r="G621" s="227"/>
      <c r="H621" s="216"/>
      <c r="I621" s="198"/>
      <c r="M621" s="200"/>
      <c r="N621" s="201"/>
    </row>
    <row r="622" spans="1:14" s="199" customFormat="1" ht="56.25">
      <c r="A622" s="197"/>
      <c r="B622" s="222" t="s">
        <v>628</v>
      </c>
      <c r="C622" s="237" t="s">
        <v>186</v>
      </c>
      <c r="D622" s="224" t="s">
        <v>662</v>
      </c>
      <c r="E622" s="241">
        <v>2</v>
      </c>
      <c r="F622" s="235"/>
      <c r="G622" s="227"/>
      <c r="H622" s="216"/>
      <c r="I622" s="198"/>
      <c r="M622" s="200"/>
      <c r="N622" s="201"/>
    </row>
    <row r="623" spans="1:14" s="199" customFormat="1" ht="56.25">
      <c r="A623" s="197"/>
      <c r="B623" s="222" t="s">
        <v>187</v>
      </c>
      <c r="C623" s="237" t="s">
        <v>188</v>
      </c>
      <c r="D623" s="224" t="s">
        <v>662</v>
      </c>
      <c r="E623" s="241">
        <v>2</v>
      </c>
      <c r="F623" s="235"/>
      <c r="G623" s="227"/>
      <c r="H623" s="216"/>
      <c r="I623" s="198"/>
      <c r="M623" s="200"/>
      <c r="N623" s="201"/>
    </row>
    <row r="624" spans="1:14" s="199" customFormat="1" ht="36">
      <c r="A624" s="197"/>
      <c r="B624" s="229"/>
      <c r="C624" s="261" t="s">
        <v>354</v>
      </c>
      <c r="D624" s="231" t="s">
        <v>665</v>
      </c>
      <c r="E624" s="241">
        <v>1</v>
      </c>
      <c r="F624" s="235"/>
      <c r="G624" s="227"/>
      <c r="H624" s="216"/>
      <c r="I624" s="198"/>
      <c r="M624" s="200"/>
      <c r="N624" s="201"/>
    </row>
    <row r="625" spans="1:14" s="199" customFormat="1" ht="33.75">
      <c r="A625" s="197"/>
      <c r="B625" s="222" t="s">
        <v>50</v>
      </c>
      <c r="C625" s="223" t="s">
        <v>355</v>
      </c>
      <c r="D625" s="231" t="s">
        <v>665</v>
      </c>
      <c r="E625" s="241">
        <v>2</v>
      </c>
      <c r="F625" s="235"/>
      <c r="G625" s="227"/>
      <c r="H625" s="216"/>
      <c r="I625" s="198"/>
      <c r="M625" s="200"/>
      <c r="N625" s="201"/>
    </row>
    <row r="626" spans="1:14" s="199" customFormat="1" ht="33.75">
      <c r="A626" s="197"/>
      <c r="B626" s="222" t="s">
        <v>506</v>
      </c>
      <c r="C626" s="223" t="s">
        <v>507</v>
      </c>
      <c r="D626" s="224" t="s">
        <v>665</v>
      </c>
      <c r="E626" s="241">
        <v>1</v>
      </c>
      <c r="F626" s="235"/>
      <c r="G626" s="227"/>
      <c r="H626" s="216"/>
      <c r="I626" s="198"/>
      <c r="M626" s="200"/>
      <c r="N626" s="201"/>
    </row>
    <row r="627" spans="1:14" s="199" customFormat="1" ht="33.75">
      <c r="A627" s="197"/>
      <c r="B627" s="222" t="s">
        <v>75</v>
      </c>
      <c r="C627" s="223" t="s">
        <v>772</v>
      </c>
      <c r="D627" s="224" t="s">
        <v>675</v>
      </c>
      <c r="E627" s="241">
        <v>1</v>
      </c>
      <c r="F627" s="235"/>
      <c r="G627" s="227"/>
      <c r="H627" s="216"/>
      <c r="I627" s="198"/>
      <c r="M627" s="200"/>
      <c r="N627" s="201"/>
    </row>
    <row r="628" spans="1:14" s="199" customFormat="1" ht="12.75">
      <c r="A628" s="197"/>
      <c r="B628" s="229"/>
      <c r="C628" s="230"/>
      <c r="D628" s="231"/>
      <c r="E628" s="241"/>
      <c r="F628" s="235"/>
      <c r="G628" s="227"/>
      <c r="H628" s="216"/>
      <c r="I628" s="198"/>
      <c r="M628" s="200"/>
      <c r="N628" s="201"/>
    </row>
    <row r="629" spans="1:14" s="199" customFormat="1" ht="12.75">
      <c r="A629" s="197"/>
      <c r="B629" s="217" t="s">
        <v>380</v>
      </c>
      <c r="C629" s="232" t="s">
        <v>695</v>
      </c>
      <c r="D629" s="233"/>
      <c r="E629" s="234"/>
      <c r="F629" s="234"/>
      <c r="G629" s="221"/>
      <c r="H629" s="216"/>
      <c r="I629" s="198"/>
      <c r="M629" s="200"/>
      <c r="N629" s="201"/>
    </row>
    <row r="630" spans="1:14" s="199" customFormat="1" ht="33.75">
      <c r="A630" s="197"/>
      <c r="B630" s="236" t="s">
        <v>760</v>
      </c>
      <c r="C630" s="237" t="s">
        <v>761</v>
      </c>
      <c r="D630" s="238" t="s">
        <v>657</v>
      </c>
      <c r="E630" s="241">
        <v>87</v>
      </c>
      <c r="F630" s="235"/>
      <c r="G630" s="227"/>
      <c r="H630" s="216"/>
      <c r="I630" s="198"/>
      <c r="M630" s="200"/>
      <c r="N630" s="201"/>
    </row>
    <row r="631" spans="1:14" s="199" customFormat="1" ht="33.75">
      <c r="A631" s="197"/>
      <c r="B631" s="236" t="s">
        <v>752</v>
      </c>
      <c r="C631" s="237" t="s">
        <v>753</v>
      </c>
      <c r="D631" s="238" t="s">
        <v>657</v>
      </c>
      <c r="E631" s="241">
        <v>9</v>
      </c>
      <c r="F631" s="235"/>
      <c r="G631" s="227"/>
      <c r="H631" s="216"/>
      <c r="I631" s="198"/>
      <c r="M631" s="200"/>
      <c r="N631" s="201"/>
    </row>
    <row r="632" spans="1:14" s="199" customFormat="1" ht="33.75">
      <c r="A632" s="197"/>
      <c r="B632" s="222" t="s">
        <v>116</v>
      </c>
      <c r="C632" s="223" t="s">
        <v>117</v>
      </c>
      <c r="D632" s="224" t="s">
        <v>665</v>
      </c>
      <c r="E632" s="241">
        <v>21</v>
      </c>
      <c r="F632" s="235"/>
      <c r="G632" s="227"/>
      <c r="H632" s="216"/>
      <c r="I632" s="198"/>
      <c r="M632" s="200"/>
      <c r="N632" s="201"/>
    </row>
    <row r="633" spans="1:14" s="199" customFormat="1" ht="33.75">
      <c r="A633" s="197"/>
      <c r="B633" s="222" t="s">
        <v>119</v>
      </c>
      <c r="C633" s="223" t="s">
        <v>118</v>
      </c>
      <c r="D633" s="224" t="s">
        <v>665</v>
      </c>
      <c r="E633" s="241">
        <v>3</v>
      </c>
      <c r="F633" s="235"/>
      <c r="G633" s="227"/>
      <c r="H633" s="216"/>
      <c r="I633" s="198"/>
      <c r="M633" s="200"/>
      <c r="N633" s="201"/>
    </row>
    <row r="634" spans="1:14" s="199" customFormat="1" ht="45">
      <c r="A634" s="197"/>
      <c r="B634" s="217"/>
      <c r="C634" s="223" t="s">
        <v>356</v>
      </c>
      <c r="D634" s="224" t="s">
        <v>665</v>
      </c>
      <c r="E634" s="241">
        <v>61</v>
      </c>
      <c r="F634" s="235"/>
      <c r="G634" s="227"/>
      <c r="H634" s="216"/>
      <c r="I634" s="198"/>
      <c r="M634" s="200"/>
      <c r="N634" s="201"/>
    </row>
    <row r="635" spans="1:14" s="199" customFormat="1" ht="45">
      <c r="A635" s="197"/>
      <c r="B635" s="217"/>
      <c r="C635" s="223" t="s">
        <v>357</v>
      </c>
      <c r="D635" s="224" t="s">
        <v>665</v>
      </c>
      <c r="E635" s="241">
        <v>4</v>
      </c>
      <c r="F635" s="235"/>
      <c r="G635" s="227"/>
      <c r="H635" s="216"/>
      <c r="I635" s="198"/>
      <c r="M635" s="200"/>
      <c r="N635" s="201"/>
    </row>
    <row r="636" spans="1:14" s="199" customFormat="1" ht="45">
      <c r="A636" s="197"/>
      <c r="B636" s="222" t="s">
        <v>60</v>
      </c>
      <c r="C636" s="223" t="s">
        <v>62</v>
      </c>
      <c r="D636" s="224" t="s">
        <v>657</v>
      </c>
      <c r="E636" s="241">
        <v>97</v>
      </c>
      <c r="F636" s="235"/>
      <c r="G636" s="227"/>
      <c r="H636" s="216"/>
      <c r="I636" s="198"/>
      <c r="M636" s="200"/>
      <c r="N636" s="201"/>
    </row>
    <row r="637" spans="1:14" s="199" customFormat="1" ht="45">
      <c r="A637" s="197"/>
      <c r="B637" s="222" t="s">
        <v>61</v>
      </c>
      <c r="C637" s="223" t="s">
        <v>63</v>
      </c>
      <c r="D637" s="224" t="s">
        <v>657</v>
      </c>
      <c r="E637" s="241">
        <v>3</v>
      </c>
      <c r="F637" s="235"/>
      <c r="G637" s="227"/>
      <c r="H637" s="216"/>
      <c r="I637" s="198"/>
      <c r="M637" s="200"/>
      <c r="N637" s="201"/>
    </row>
    <row r="638" spans="1:14" s="199" customFormat="1" ht="45">
      <c r="A638" s="197"/>
      <c r="B638" s="222" t="s">
        <v>82</v>
      </c>
      <c r="C638" s="223" t="s">
        <v>84</v>
      </c>
      <c r="D638" s="224" t="s">
        <v>665</v>
      </c>
      <c r="E638" s="241">
        <v>26</v>
      </c>
      <c r="F638" s="235"/>
      <c r="G638" s="227"/>
      <c r="H638" s="216"/>
      <c r="I638" s="198"/>
      <c r="M638" s="200"/>
      <c r="N638" s="201"/>
    </row>
    <row r="639" spans="1:14" s="199" customFormat="1" ht="45">
      <c r="A639" s="197"/>
      <c r="B639" s="222" t="s">
        <v>80</v>
      </c>
      <c r="C639" s="223" t="s">
        <v>86</v>
      </c>
      <c r="D639" s="224" t="s">
        <v>665</v>
      </c>
      <c r="E639" s="241">
        <v>18</v>
      </c>
      <c r="F639" s="235"/>
      <c r="G639" s="227"/>
      <c r="H639" s="216"/>
      <c r="I639" s="198"/>
      <c r="M639" s="200"/>
      <c r="N639" s="201"/>
    </row>
    <row r="640" spans="1:14" s="199" customFormat="1" ht="45">
      <c r="A640" s="197"/>
      <c r="B640" s="222" t="s">
        <v>358</v>
      </c>
      <c r="C640" s="223" t="s">
        <v>359</v>
      </c>
      <c r="D640" s="224" t="s">
        <v>665</v>
      </c>
      <c r="E640" s="241">
        <v>3</v>
      </c>
      <c r="F640" s="235"/>
      <c r="G640" s="227"/>
      <c r="H640" s="216"/>
      <c r="I640" s="198"/>
      <c r="M640" s="200"/>
      <c r="N640" s="201"/>
    </row>
    <row r="641" spans="1:14" s="199" customFormat="1" ht="56.25">
      <c r="A641" s="197"/>
      <c r="B641" s="222" t="s">
        <v>411</v>
      </c>
      <c r="C641" s="223" t="s">
        <v>412</v>
      </c>
      <c r="D641" s="224" t="s">
        <v>665</v>
      </c>
      <c r="E641" s="241">
        <v>12</v>
      </c>
      <c r="F641" s="235"/>
      <c r="G641" s="227"/>
      <c r="H641" s="216"/>
      <c r="I641" s="198"/>
      <c r="M641" s="200"/>
      <c r="N641" s="201"/>
    </row>
    <row r="642" spans="1:14" s="199" customFormat="1" ht="56.25">
      <c r="A642" s="197"/>
      <c r="B642" s="258" t="s">
        <v>414</v>
      </c>
      <c r="C642" s="223" t="s">
        <v>413</v>
      </c>
      <c r="D642" s="224" t="s">
        <v>665</v>
      </c>
      <c r="E642" s="241">
        <v>3</v>
      </c>
      <c r="F642" s="235"/>
      <c r="G642" s="227"/>
      <c r="H642" s="216"/>
      <c r="I642" s="198"/>
      <c r="M642" s="200"/>
      <c r="N642" s="201"/>
    </row>
    <row r="643" spans="1:14" s="199" customFormat="1" ht="45">
      <c r="A643" s="197"/>
      <c r="B643" s="222" t="s">
        <v>360</v>
      </c>
      <c r="C643" s="223" t="s">
        <v>361</v>
      </c>
      <c r="D643" s="224" t="s">
        <v>665</v>
      </c>
      <c r="E643" s="241">
        <v>5</v>
      </c>
      <c r="F643" s="235"/>
      <c r="G643" s="227"/>
      <c r="H643" s="216"/>
      <c r="I643" s="198"/>
      <c r="M643" s="200"/>
      <c r="N643" s="201"/>
    </row>
    <row r="644" spans="1:14" s="199" customFormat="1" ht="33.75">
      <c r="A644" s="197"/>
      <c r="B644" s="222" t="s">
        <v>362</v>
      </c>
      <c r="C644" s="223" t="s">
        <v>363</v>
      </c>
      <c r="D644" s="224" t="s">
        <v>665</v>
      </c>
      <c r="E644" s="241">
        <v>2</v>
      </c>
      <c r="F644" s="235"/>
      <c r="G644" s="227"/>
      <c r="H644" s="216"/>
      <c r="I644" s="198"/>
      <c r="M644" s="200"/>
      <c r="N644" s="201"/>
    </row>
    <row r="645" spans="1:14" s="199" customFormat="1" ht="45">
      <c r="A645" s="197"/>
      <c r="B645" s="217"/>
      <c r="C645" s="223" t="s">
        <v>602</v>
      </c>
      <c r="D645" s="224" t="s">
        <v>665</v>
      </c>
      <c r="E645" s="241">
        <v>21</v>
      </c>
      <c r="F645" s="235"/>
      <c r="G645" s="227"/>
      <c r="H645" s="216"/>
      <c r="I645" s="198"/>
      <c r="M645" s="200"/>
      <c r="N645" s="201"/>
    </row>
    <row r="646" spans="1:14" s="199" customFormat="1" ht="45">
      <c r="A646" s="197"/>
      <c r="B646" s="222" t="s">
        <v>603</v>
      </c>
      <c r="C646" s="223" t="s">
        <v>604</v>
      </c>
      <c r="D646" s="224" t="s">
        <v>665</v>
      </c>
      <c r="E646" s="241">
        <v>23</v>
      </c>
      <c r="F646" s="235"/>
      <c r="G646" s="227"/>
      <c r="H646" s="216"/>
      <c r="I646" s="198"/>
      <c r="M646" s="200"/>
      <c r="N646" s="201"/>
    </row>
    <row r="647" spans="1:14" s="199" customFormat="1" ht="45">
      <c r="A647" s="197"/>
      <c r="B647" s="217"/>
      <c r="C647" s="223" t="s">
        <v>605</v>
      </c>
      <c r="D647" s="224" t="s">
        <v>665</v>
      </c>
      <c r="E647" s="241">
        <v>9</v>
      </c>
      <c r="F647" s="235"/>
      <c r="G647" s="227"/>
      <c r="H647" s="216"/>
      <c r="I647" s="198"/>
      <c r="M647" s="200"/>
      <c r="N647" s="201"/>
    </row>
    <row r="648" spans="1:14" s="199" customFormat="1" ht="45">
      <c r="A648" s="197"/>
      <c r="B648" s="217"/>
      <c r="C648" s="223" t="s">
        <v>606</v>
      </c>
      <c r="D648" s="224" t="s">
        <v>665</v>
      </c>
      <c r="E648" s="241">
        <v>14</v>
      </c>
      <c r="F648" s="235"/>
      <c r="G648" s="227"/>
      <c r="H648" s="216"/>
      <c r="I648" s="198"/>
      <c r="M648" s="200"/>
      <c r="N648" s="201"/>
    </row>
    <row r="649" spans="1:14" s="199" customFormat="1" ht="33.75">
      <c r="A649" s="197"/>
      <c r="B649" s="217"/>
      <c r="C649" s="223" t="s">
        <v>607</v>
      </c>
      <c r="D649" s="224" t="s">
        <v>665</v>
      </c>
      <c r="E649" s="241">
        <v>6</v>
      </c>
      <c r="F649" s="235"/>
      <c r="G649" s="227"/>
      <c r="H649" s="216"/>
      <c r="I649" s="198"/>
      <c r="M649" s="200"/>
      <c r="N649" s="201"/>
    </row>
    <row r="650" spans="1:14" s="199" customFormat="1" ht="45">
      <c r="A650" s="197"/>
      <c r="B650" s="217"/>
      <c r="C650" s="223" t="s">
        <v>347</v>
      </c>
      <c r="D650" s="224" t="s">
        <v>665</v>
      </c>
      <c r="E650" s="241">
        <v>19</v>
      </c>
      <c r="F650" s="235"/>
      <c r="G650" s="227"/>
      <c r="H650" s="216"/>
      <c r="I650" s="198"/>
      <c r="M650" s="200"/>
      <c r="N650" s="201"/>
    </row>
    <row r="651" spans="1:14" s="199" customFormat="1" ht="56.25">
      <c r="A651" s="197"/>
      <c r="B651" s="217"/>
      <c r="C651" s="223" t="s">
        <v>610</v>
      </c>
      <c r="D651" s="224" t="s">
        <v>665</v>
      </c>
      <c r="E651" s="241">
        <v>1</v>
      </c>
      <c r="F651" s="235"/>
      <c r="G651" s="227"/>
      <c r="H651" s="216"/>
      <c r="I651" s="198"/>
      <c r="M651" s="200"/>
      <c r="N651" s="201"/>
    </row>
    <row r="652" spans="1:14" s="199" customFormat="1" ht="45">
      <c r="A652" s="197"/>
      <c r="B652" s="217"/>
      <c r="C652" s="223" t="s">
        <v>224</v>
      </c>
      <c r="D652" s="224" t="s">
        <v>665</v>
      </c>
      <c r="E652" s="241">
        <v>11</v>
      </c>
      <c r="F652" s="235"/>
      <c r="G652" s="227"/>
      <c r="H652" s="216"/>
      <c r="I652" s="198"/>
      <c r="M652" s="200"/>
      <c r="N652" s="201"/>
    </row>
    <row r="653" spans="1:14" s="199" customFormat="1" ht="45">
      <c r="A653" s="197"/>
      <c r="B653" s="217"/>
      <c r="C653" s="223" t="s">
        <v>609</v>
      </c>
      <c r="D653" s="224" t="s">
        <v>665</v>
      </c>
      <c r="E653" s="241">
        <v>9</v>
      </c>
      <c r="F653" s="235"/>
      <c r="G653" s="227"/>
      <c r="H653" s="216"/>
      <c r="I653" s="198"/>
      <c r="M653" s="200"/>
      <c r="N653" s="201"/>
    </row>
    <row r="654" spans="1:14" s="199" customFormat="1" ht="45">
      <c r="A654" s="197"/>
      <c r="B654" s="217"/>
      <c r="C654" s="223" t="s">
        <v>225</v>
      </c>
      <c r="D654" s="224" t="s">
        <v>665</v>
      </c>
      <c r="E654" s="241">
        <v>4</v>
      </c>
      <c r="F654" s="235"/>
      <c r="G654" s="227"/>
      <c r="H654" s="216"/>
      <c r="I654" s="198"/>
      <c r="M654" s="200"/>
      <c r="N654" s="201"/>
    </row>
    <row r="655" spans="1:14" s="199" customFormat="1" ht="56.25">
      <c r="A655" s="197"/>
      <c r="B655" s="217"/>
      <c r="C655" s="223" t="s">
        <v>226</v>
      </c>
      <c r="D655" s="224" t="s">
        <v>665</v>
      </c>
      <c r="E655" s="241">
        <v>2</v>
      </c>
      <c r="F655" s="235"/>
      <c r="G655" s="227"/>
      <c r="H655" s="216"/>
      <c r="I655" s="198"/>
      <c r="M655" s="200"/>
      <c r="N655" s="201"/>
    </row>
    <row r="656" spans="1:14" s="199" customFormat="1" ht="56.25">
      <c r="A656" s="197"/>
      <c r="B656" s="217"/>
      <c r="C656" s="223" t="s">
        <v>227</v>
      </c>
      <c r="D656" s="224" t="s">
        <v>665</v>
      </c>
      <c r="E656" s="241">
        <v>2</v>
      </c>
      <c r="F656" s="235"/>
      <c r="G656" s="227"/>
      <c r="H656" s="216"/>
      <c r="I656" s="198"/>
      <c r="M656" s="200"/>
      <c r="N656" s="201"/>
    </row>
    <row r="657" spans="1:14" s="199" customFormat="1" ht="45">
      <c r="A657" s="197"/>
      <c r="B657" s="222" t="s">
        <v>228</v>
      </c>
      <c r="C657" s="223" t="s">
        <v>229</v>
      </c>
      <c r="D657" s="224" t="s">
        <v>665</v>
      </c>
      <c r="E657" s="241">
        <v>5</v>
      </c>
      <c r="F657" s="235"/>
      <c r="G657" s="227"/>
      <c r="H657" s="216"/>
      <c r="I657" s="198"/>
      <c r="M657" s="200"/>
      <c r="N657" s="201"/>
    </row>
    <row r="658" spans="1:14" s="199" customFormat="1" ht="67.5">
      <c r="A658" s="197"/>
      <c r="B658" s="217"/>
      <c r="C658" s="223" t="s">
        <v>230</v>
      </c>
      <c r="D658" s="224" t="s">
        <v>665</v>
      </c>
      <c r="E658" s="241">
        <v>4</v>
      </c>
      <c r="F658" s="235"/>
      <c r="G658" s="227"/>
      <c r="H658" s="216"/>
      <c r="I658" s="198"/>
      <c r="M658" s="200"/>
      <c r="N658" s="201"/>
    </row>
    <row r="659" spans="1:14" s="199" customFormat="1" ht="56.25">
      <c r="A659" s="197"/>
      <c r="B659" s="217"/>
      <c r="C659" s="223" t="s">
        <v>231</v>
      </c>
      <c r="D659" s="224" t="s">
        <v>665</v>
      </c>
      <c r="E659" s="241">
        <v>2</v>
      </c>
      <c r="F659" s="235"/>
      <c r="G659" s="227"/>
      <c r="H659" s="216"/>
      <c r="I659" s="198"/>
      <c r="M659" s="200"/>
      <c r="N659" s="201"/>
    </row>
    <row r="660" spans="1:14" s="199" customFormat="1" ht="45">
      <c r="A660" s="197"/>
      <c r="B660" s="222" t="s">
        <v>51</v>
      </c>
      <c r="C660" s="223" t="s">
        <v>608</v>
      </c>
      <c r="D660" s="224" t="s">
        <v>665</v>
      </c>
      <c r="E660" s="241">
        <v>28</v>
      </c>
      <c r="F660" s="235"/>
      <c r="G660" s="227"/>
      <c r="H660" s="216"/>
      <c r="I660" s="198"/>
      <c r="M660" s="200"/>
      <c r="N660" s="201"/>
    </row>
    <row r="661" spans="1:14" s="199" customFormat="1" ht="56.25">
      <c r="A661" s="197"/>
      <c r="B661" s="222" t="s">
        <v>244</v>
      </c>
      <c r="C661" s="223" t="s">
        <v>250</v>
      </c>
      <c r="D661" s="224" t="s">
        <v>657</v>
      </c>
      <c r="E661" s="241">
        <v>30</v>
      </c>
      <c r="F661" s="235"/>
      <c r="G661" s="227"/>
      <c r="H661" s="216"/>
      <c r="I661" s="198"/>
      <c r="M661" s="200"/>
      <c r="N661" s="201"/>
    </row>
    <row r="662" spans="1:14" s="199" customFormat="1" ht="56.25">
      <c r="A662" s="197"/>
      <c r="B662" s="222" t="s">
        <v>349</v>
      </c>
      <c r="C662" s="223" t="s">
        <v>350</v>
      </c>
      <c r="D662" s="224" t="s">
        <v>657</v>
      </c>
      <c r="E662" s="241">
        <v>529</v>
      </c>
      <c r="F662" s="235"/>
      <c r="G662" s="227"/>
      <c r="H662" s="216"/>
      <c r="I662" s="198"/>
      <c r="M662" s="200"/>
      <c r="N662" s="201"/>
    </row>
    <row r="663" spans="1:14" s="199" customFormat="1" ht="56.25">
      <c r="A663" s="197"/>
      <c r="B663" s="222" t="s">
        <v>245</v>
      </c>
      <c r="C663" s="223" t="s">
        <v>351</v>
      </c>
      <c r="D663" s="224" t="s">
        <v>657</v>
      </c>
      <c r="E663" s="241">
        <v>350</v>
      </c>
      <c r="F663" s="235"/>
      <c r="G663" s="227"/>
      <c r="H663" s="216"/>
      <c r="I663" s="198"/>
      <c r="M663" s="200"/>
      <c r="N663" s="201"/>
    </row>
    <row r="664" spans="1:14" s="199" customFormat="1" ht="33.75">
      <c r="A664" s="197"/>
      <c r="B664" s="222" t="s">
        <v>46</v>
      </c>
      <c r="C664" s="223" t="s">
        <v>47</v>
      </c>
      <c r="D664" s="224" t="s">
        <v>657</v>
      </c>
      <c r="E664" s="241">
        <v>30</v>
      </c>
      <c r="F664" s="235"/>
      <c r="G664" s="227"/>
      <c r="H664" s="216"/>
      <c r="I664" s="198"/>
      <c r="M664" s="200"/>
      <c r="N664" s="201"/>
    </row>
    <row r="665" spans="1:14" s="199" customFormat="1" ht="51">
      <c r="A665" s="197"/>
      <c r="B665" s="222" t="s">
        <v>75</v>
      </c>
      <c r="C665" s="242" t="s">
        <v>772</v>
      </c>
      <c r="D665" s="224" t="s">
        <v>675</v>
      </c>
      <c r="E665" s="241">
        <v>1</v>
      </c>
      <c r="F665" s="235"/>
      <c r="G665" s="227"/>
      <c r="H665" s="216"/>
      <c r="I665" s="198"/>
      <c r="M665" s="200"/>
      <c r="N665" s="201"/>
    </row>
    <row r="666" spans="1:14" s="199" customFormat="1" ht="12.75">
      <c r="A666" s="197"/>
      <c r="B666" s="229"/>
      <c r="C666" s="262"/>
      <c r="D666" s="231"/>
      <c r="E666" s="241"/>
      <c r="F666" s="235"/>
      <c r="G666" s="227"/>
      <c r="H666" s="216"/>
      <c r="I666" s="198"/>
      <c r="M666" s="200"/>
      <c r="N666" s="201"/>
    </row>
    <row r="667" spans="1:14" s="199" customFormat="1" ht="12.75">
      <c r="A667" s="197"/>
      <c r="B667" s="217" t="s">
        <v>381</v>
      </c>
      <c r="C667" s="232" t="s">
        <v>696</v>
      </c>
      <c r="D667" s="233"/>
      <c r="E667" s="234"/>
      <c r="F667" s="234"/>
      <c r="G667" s="221"/>
      <c r="H667" s="216"/>
      <c r="I667" s="198"/>
      <c r="M667" s="200"/>
      <c r="N667" s="201"/>
    </row>
    <row r="668" spans="1:14" s="199" customFormat="1" ht="67.5">
      <c r="A668" s="197"/>
      <c r="B668" s="222" t="s">
        <v>88</v>
      </c>
      <c r="C668" s="223" t="s">
        <v>634</v>
      </c>
      <c r="D668" s="224" t="s">
        <v>662</v>
      </c>
      <c r="E668" s="241">
        <v>517</v>
      </c>
      <c r="F668" s="235"/>
      <c r="G668" s="227"/>
      <c r="H668" s="216"/>
      <c r="I668" s="198"/>
      <c r="M668" s="200"/>
      <c r="N668" s="201"/>
    </row>
    <row r="669" spans="1:14" s="199" customFormat="1" ht="78.75">
      <c r="A669" s="197"/>
      <c r="B669" s="222" t="s">
        <v>89</v>
      </c>
      <c r="C669" s="223" t="s">
        <v>633</v>
      </c>
      <c r="D669" s="224" t="s">
        <v>662</v>
      </c>
      <c r="E669" s="241">
        <v>30</v>
      </c>
      <c r="F669" s="235"/>
      <c r="G669" s="227"/>
      <c r="H669" s="216"/>
      <c r="I669" s="198"/>
      <c r="M669" s="200"/>
      <c r="N669" s="201"/>
    </row>
    <row r="670" spans="1:14" s="199" customFormat="1" ht="78.75">
      <c r="A670" s="197"/>
      <c r="B670" s="217"/>
      <c r="C670" s="223" t="s">
        <v>232</v>
      </c>
      <c r="D670" s="263" t="s">
        <v>468</v>
      </c>
      <c r="E670" s="241">
        <v>96</v>
      </c>
      <c r="F670" s="235"/>
      <c r="G670" s="227"/>
      <c r="H670" s="216"/>
      <c r="I670" s="198"/>
      <c r="M670" s="200"/>
      <c r="N670" s="201"/>
    </row>
    <row r="671" spans="1:14" s="199" customFormat="1" ht="72">
      <c r="A671" s="197"/>
      <c r="B671" s="217"/>
      <c r="C671" s="264" t="s">
        <v>469</v>
      </c>
      <c r="D671" s="224" t="s">
        <v>665</v>
      </c>
      <c r="E671" s="241">
        <v>30</v>
      </c>
      <c r="F671" s="235"/>
      <c r="G671" s="227"/>
      <c r="H671" s="216"/>
      <c r="I671" s="198"/>
      <c r="M671" s="200"/>
      <c r="N671" s="201"/>
    </row>
    <row r="672" spans="1:14" s="199" customFormat="1" ht="60">
      <c r="A672" s="197"/>
      <c r="B672" s="217"/>
      <c r="C672" s="265" t="s">
        <v>233</v>
      </c>
      <c r="D672" s="224" t="s">
        <v>665</v>
      </c>
      <c r="E672" s="241">
        <v>7</v>
      </c>
      <c r="F672" s="235"/>
      <c r="G672" s="227"/>
      <c r="H672" s="216"/>
      <c r="I672" s="198"/>
      <c r="M672" s="200"/>
      <c r="N672" s="201"/>
    </row>
    <row r="673" spans="1:14" s="199" customFormat="1" ht="45">
      <c r="A673" s="197"/>
      <c r="B673" s="236" t="s">
        <v>750</v>
      </c>
      <c r="C673" s="237" t="s">
        <v>751</v>
      </c>
      <c r="D673" s="224" t="s">
        <v>665</v>
      </c>
      <c r="E673" s="241">
        <v>42</v>
      </c>
      <c r="F673" s="235"/>
      <c r="G673" s="227"/>
      <c r="H673" s="216"/>
      <c r="I673" s="198"/>
      <c r="M673" s="200"/>
      <c r="N673" s="201"/>
    </row>
    <row r="674" spans="1:14" s="199" customFormat="1" ht="72">
      <c r="A674" s="197"/>
      <c r="B674" s="217"/>
      <c r="C674" s="265" t="s">
        <v>470</v>
      </c>
      <c r="D674" s="224" t="s">
        <v>665</v>
      </c>
      <c r="E674" s="241">
        <v>7</v>
      </c>
      <c r="F674" s="235"/>
      <c r="G674" s="227"/>
      <c r="H674" s="216"/>
      <c r="I674" s="198"/>
      <c r="M674" s="200"/>
      <c r="N674" s="201"/>
    </row>
    <row r="675" spans="1:14" s="199" customFormat="1" ht="72">
      <c r="A675" s="197"/>
      <c r="B675" s="217"/>
      <c r="C675" s="264" t="s">
        <v>471</v>
      </c>
      <c r="D675" s="224" t="s">
        <v>665</v>
      </c>
      <c r="E675" s="241">
        <v>35</v>
      </c>
      <c r="F675" s="235"/>
      <c r="G675" s="227"/>
      <c r="H675" s="216"/>
      <c r="I675" s="198"/>
      <c r="M675" s="200"/>
      <c r="N675" s="201"/>
    </row>
    <row r="676" spans="1:14" s="199" customFormat="1" ht="12.75">
      <c r="A676" s="197"/>
      <c r="B676" s="222" t="s">
        <v>100</v>
      </c>
      <c r="C676" s="223" t="s">
        <v>504</v>
      </c>
      <c r="D676" s="224" t="s">
        <v>665</v>
      </c>
      <c r="E676" s="241">
        <v>2</v>
      </c>
      <c r="F676" s="235"/>
      <c r="G676" s="227"/>
      <c r="H676" s="216"/>
      <c r="I676" s="198"/>
      <c r="M676" s="200"/>
      <c r="N676" s="201"/>
    </row>
    <row r="677" spans="1:14" s="199" customFormat="1" ht="12.75">
      <c r="A677" s="197"/>
      <c r="B677" s="222" t="s">
        <v>98</v>
      </c>
      <c r="C677" s="223" t="s">
        <v>99</v>
      </c>
      <c r="D677" s="224" t="s">
        <v>665</v>
      </c>
      <c r="E677" s="241">
        <v>4</v>
      </c>
      <c r="F677" s="235"/>
      <c r="G677" s="227"/>
      <c r="H677" s="216"/>
      <c r="I677" s="198"/>
      <c r="M677" s="200"/>
      <c r="N677" s="201"/>
    </row>
    <row r="678" spans="1:14" s="199" customFormat="1" ht="12.75">
      <c r="A678" s="197"/>
      <c r="B678" s="222" t="s">
        <v>96</v>
      </c>
      <c r="C678" s="223" t="s">
        <v>97</v>
      </c>
      <c r="D678" s="224" t="s">
        <v>665</v>
      </c>
      <c r="E678" s="241">
        <v>42</v>
      </c>
      <c r="F678" s="235"/>
      <c r="G678" s="227"/>
      <c r="H678" s="216"/>
      <c r="I678" s="198"/>
      <c r="M678" s="200"/>
      <c r="N678" s="201"/>
    </row>
    <row r="679" spans="1:14" s="199" customFormat="1" ht="12.75">
      <c r="A679" s="197"/>
      <c r="B679" s="222" t="s">
        <v>94</v>
      </c>
      <c r="C679" s="223" t="s">
        <v>95</v>
      </c>
      <c r="D679" s="224" t="s">
        <v>665</v>
      </c>
      <c r="E679" s="241">
        <v>2</v>
      </c>
      <c r="F679" s="235"/>
      <c r="G679" s="227"/>
      <c r="H679" s="216"/>
      <c r="I679" s="198"/>
      <c r="M679" s="200"/>
      <c r="N679" s="201"/>
    </row>
    <row r="680" spans="1:14" s="199" customFormat="1" ht="12.75">
      <c r="A680" s="197"/>
      <c r="B680" s="222" t="s">
        <v>92</v>
      </c>
      <c r="C680" s="223" t="s">
        <v>93</v>
      </c>
      <c r="D680" s="224" t="s">
        <v>665</v>
      </c>
      <c r="E680" s="241">
        <v>90</v>
      </c>
      <c r="F680" s="235"/>
      <c r="G680" s="227"/>
      <c r="H680" s="216"/>
      <c r="I680" s="198"/>
      <c r="M680" s="200"/>
      <c r="N680" s="201"/>
    </row>
    <row r="681" spans="1:14" s="199" customFormat="1" ht="56.25">
      <c r="A681" s="197"/>
      <c r="B681" s="222" t="s">
        <v>69</v>
      </c>
      <c r="C681" s="223" t="s">
        <v>71</v>
      </c>
      <c r="D681" s="224" t="s">
        <v>665</v>
      </c>
      <c r="E681" s="241">
        <v>10</v>
      </c>
      <c r="F681" s="235"/>
      <c r="G681" s="227"/>
      <c r="H681" s="216"/>
      <c r="I681" s="198"/>
      <c r="M681" s="200"/>
      <c r="N681" s="201"/>
    </row>
    <row r="682" spans="1:14" s="199" customFormat="1" ht="56.25">
      <c r="A682" s="197"/>
      <c r="B682" s="222" t="s">
        <v>69</v>
      </c>
      <c r="C682" s="223" t="s">
        <v>748</v>
      </c>
      <c r="D682" s="224" t="s">
        <v>665</v>
      </c>
      <c r="E682" s="241">
        <v>3</v>
      </c>
      <c r="F682" s="235"/>
      <c r="G682" s="227"/>
      <c r="H682" s="216"/>
      <c r="I682" s="198"/>
      <c r="M682" s="200"/>
      <c r="N682" s="201"/>
    </row>
    <row r="683" spans="1:14" s="199" customFormat="1" ht="48">
      <c r="A683" s="197"/>
      <c r="B683" s="217"/>
      <c r="C683" s="261" t="s">
        <v>234</v>
      </c>
      <c r="D683" s="224" t="s">
        <v>665</v>
      </c>
      <c r="E683" s="241">
        <v>150</v>
      </c>
      <c r="F683" s="235"/>
      <c r="G683" s="227"/>
      <c r="H683" s="216"/>
      <c r="I683" s="198"/>
      <c r="M683" s="200"/>
      <c r="N683" s="201"/>
    </row>
    <row r="684" spans="1:14" s="199" customFormat="1" ht="60">
      <c r="A684" s="197"/>
      <c r="B684" s="217"/>
      <c r="C684" s="261" t="s">
        <v>235</v>
      </c>
      <c r="D684" s="224" t="s">
        <v>665</v>
      </c>
      <c r="E684" s="241">
        <v>3</v>
      </c>
      <c r="F684" s="235"/>
      <c r="G684" s="227"/>
      <c r="H684" s="216"/>
      <c r="I684" s="198"/>
      <c r="M684" s="200"/>
      <c r="N684" s="201"/>
    </row>
    <row r="685" spans="1:14" s="199" customFormat="1" ht="33.75">
      <c r="A685" s="197"/>
      <c r="B685" s="222" t="s">
        <v>509</v>
      </c>
      <c r="C685" s="223" t="s">
        <v>510</v>
      </c>
      <c r="D685" s="224" t="s">
        <v>665</v>
      </c>
      <c r="E685" s="241">
        <v>9</v>
      </c>
      <c r="F685" s="235"/>
      <c r="G685" s="227"/>
      <c r="H685" s="216"/>
      <c r="I685" s="198"/>
      <c r="M685" s="200"/>
      <c r="N685" s="201"/>
    </row>
    <row r="686" spans="1:14" s="199" customFormat="1" ht="33.75">
      <c r="A686" s="197"/>
      <c r="B686" s="222" t="s">
        <v>511</v>
      </c>
      <c r="C686" s="223" t="s">
        <v>512</v>
      </c>
      <c r="D686" s="224" t="s">
        <v>665</v>
      </c>
      <c r="E686" s="241">
        <v>3</v>
      </c>
      <c r="F686" s="235"/>
      <c r="G686" s="227"/>
      <c r="H686" s="216"/>
      <c r="I686" s="198"/>
      <c r="M686" s="200"/>
      <c r="N686" s="201"/>
    </row>
    <row r="687" spans="1:14" s="199" customFormat="1" ht="22.5">
      <c r="A687" s="197"/>
      <c r="B687" s="222" t="s">
        <v>514</v>
      </c>
      <c r="C687" s="223" t="s">
        <v>513</v>
      </c>
      <c r="D687" s="224" t="s">
        <v>665</v>
      </c>
      <c r="E687" s="241">
        <v>3</v>
      </c>
      <c r="F687" s="235"/>
      <c r="G687" s="227"/>
      <c r="H687" s="216"/>
      <c r="I687" s="198"/>
      <c r="M687" s="200"/>
      <c r="N687" s="201"/>
    </row>
    <row r="688" spans="1:14" s="199" customFormat="1" ht="12.75">
      <c r="A688" s="197"/>
      <c r="B688" s="229"/>
      <c r="C688" s="230"/>
      <c r="D688" s="231"/>
      <c r="E688" s="241"/>
      <c r="F688" s="235"/>
      <c r="G688" s="227"/>
      <c r="H688" s="216"/>
      <c r="I688" s="198"/>
      <c r="M688" s="200"/>
      <c r="N688" s="201"/>
    </row>
    <row r="689" spans="1:14" s="199" customFormat="1" ht="12.75">
      <c r="A689" s="197"/>
      <c r="B689" s="217" t="s">
        <v>382</v>
      </c>
      <c r="C689" s="232" t="s">
        <v>70</v>
      </c>
      <c r="D689" s="233"/>
      <c r="E689" s="234"/>
      <c r="F689" s="234"/>
      <c r="G689" s="221"/>
      <c r="H689" s="216"/>
      <c r="I689" s="198"/>
      <c r="M689" s="200"/>
      <c r="N689" s="201"/>
    </row>
    <row r="690" spans="1:14" s="199" customFormat="1" ht="36">
      <c r="A690" s="197"/>
      <c r="B690" s="217"/>
      <c r="C690" s="264" t="s">
        <v>239</v>
      </c>
      <c r="D690" s="247" t="s">
        <v>236</v>
      </c>
      <c r="E690" s="241">
        <v>1</v>
      </c>
      <c r="F690" s="235"/>
      <c r="G690" s="227"/>
      <c r="H690" s="216"/>
      <c r="I690" s="198"/>
      <c r="M690" s="200"/>
      <c r="N690" s="201"/>
    </row>
    <row r="691" spans="1:14" s="199" customFormat="1" ht="24">
      <c r="A691" s="197"/>
      <c r="B691" s="217"/>
      <c r="C691" s="264" t="s">
        <v>237</v>
      </c>
      <c r="D691" s="247" t="s">
        <v>238</v>
      </c>
      <c r="E691" s="241">
        <v>1</v>
      </c>
      <c r="F691" s="235"/>
      <c r="G691" s="227"/>
      <c r="H691" s="216"/>
      <c r="I691" s="198"/>
      <c r="M691" s="200"/>
      <c r="N691" s="201"/>
    </row>
    <row r="692" spans="1:14" s="199" customFormat="1" ht="12.75">
      <c r="A692" s="197"/>
      <c r="B692" s="229"/>
      <c r="C692" s="230"/>
      <c r="D692" s="231"/>
      <c r="E692" s="241"/>
      <c r="F692" s="235"/>
      <c r="G692" s="227"/>
      <c r="H692" s="216"/>
      <c r="I692" s="198"/>
      <c r="M692" s="200"/>
      <c r="N692" s="201"/>
    </row>
    <row r="693" spans="1:14" s="199" customFormat="1" ht="22.5">
      <c r="A693" s="197"/>
      <c r="B693" s="217" t="s">
        <v>472</v>
      </c>
      <c r="C693" s="266" t="s">
        <v>241</v>
      </c>
      <c r="D693" s="233"/>
      <c r="E693" s="234"/>
      <c r="F693" s="234"/>
      <c r="G693" s="221"/>
      <c r="H693" s="216"/>
      <c r="I693" s="198"/>
      <c r="M693" s="200"/>
      <c r="N693" s="201"/>
    </row>
    <row r="694" spans="1:14" s="199" customFormat="1" ht="12.75">
      <c r="A694" s="197"/>
      <c r="B694" s="217"/>
      <c r="C694" s="232"/>
      <c r="D694" s="233"/>
      <c r="E694" s="234"/>
      <c r="F694" s="234"/>
      <c r="G694" s="221"/>
      <c r="H694" s="216"/>
      <c r="I694" s="198"/>
      <c r="M694" s="200"/>
      <c r="N694" s="201"/>
    </row>
    <row r="695" spans="1:14" s="199" customFormat="1" ht="12.75">
      <c r="A695" s="197"/>
      <c r="B695" s="229"/>
      <c r="C695" s="230" t="s">
        <v>240</v>
      </c>
      <c r="D695" s="231" t="s">
        <v>675</v>
      </c>
      <c r="E695" s="241">
        <v>1</v>
      </c>
      <c r="F695" s="235"/>
      <c r="G695" s="227"/>
      <c r="H695" s="216"/>
      <c r="I695" s="198"/>
      <c r="M695" s="200"/>
      <c r="N695" s="201"/>
    </row>
    <row r="696" spans="1:14" thickBot="1">
      <c r="A696" s="119"/>
      <c r="B696" s="175"/>
      <c r="C696" s="105"/>
      <c r="D696" s="144"/>
      <c r="E696" s="145"/>
      <c r="F696" s="146"/>
      <c r="G696" s="147"/>
      <c r="H696" s="106"/>
    </row>
    <row r="697" spans="1:14" thickBot="1">
      <c r="B697" s="176"/>
      <c r="C697" s="18"/>
      <c r="D697" s="148"/>
      <c r="E697" s="149"/>
      <c r="F697" s="149"/>
      <c r="G697" s="150" t="str">
        <f>IF(F697="","",ROUND(E697*F697,2))</f>
        <v/>
      </c>
      <c r="H697" s="16" t="str">
        <f>IF(F697="","",Num_letra(F697))</f>
        <v/>
      </c>
    </row>
    <row r="698" spans="1:14" ht="12.75">
      <c r="B698" s="271" t="s">
        <v>650</v>
      </c>
      <c r="C698" s="272"/>
      <c r="D698" s="272"/>
      <c r="E698" s="272"/>
      <c r="F698" s="272"/>
      <c r="G698" s="272"/>
      <c r="H698" s="273"/>
    </row>
    <row r="699" spans="1:14" ht="12.75">
      <c r="B699" s="177"/>
      <c r="C699" s="107"/>
      <c r="D699" s="151"/>
      <c r="E699" s="152"/>
      <c r="F699" s="153"/>
      <c r="G699" s="153"/>
      <c r="H699" s="101"/>
    </row>
    <row r="700" spans="1:14" ht="33.75">
      <c r="B700" s="177"/>
      <c r="C700" s="1" t="str">
        <f>C18</f>
        <v>PLANTA DE TRATAMIENTO DE AGUAS RESIDUALES EN LA LOCALIDAD DE PEGUEROS, MUNICIPIO DE TEPATITLAN, JALISCO.</v>
      </c>
      <c r="D700" s="151"/>
      <c r="E700" s="152"/>
      <c r="F700" s="153"/>
      <c r="G700" s="153"/>
      <c r="H700" s="101"/>
    </row>
    <row r="701" spans="1:14" ht="12.75">
      <c r="B701" s="174"/>
      <c r="C701" s="2" t="s">
        <v>560</v>
      </c>
      <c r="D701" s="151"/>
      <c r="E701" s="152"/>
      <c r="F701" s="153"/>
      <c r="G701" s="154"/>
      <c r="H701" s="101"/>
    </row>
    <row r="702" spans="1:14" ht="12.75">
      <c r="B702" s="178"/>
      <c r="C702" s="109" t="s">
        <v>180</v>
      </c>
      <c r="D702" s="151"/>
      <c r="E702" s="152"/>
      <c r="F702" s="153"/>
      <c r="G702" s="154"/>
      <c r="H702" s="101"/>
    </row>
    <row r="703" spans="1:14" ht="12.75">
      <c r="B703" s="178"/>
      <c r="C703" s="103" t="s">
        <v>561</v>
      </c>
      <c r="D703" s="151"/>
      <c r="E703" s="152"/>
      <c r="F703" s="153"/>
      <c r="G703" s="154"/>
      <c r="H703" s="101"/>
    </row>
    <row r="704" spans="1:14" ht="12.75">
      <c r="B704" s="178"/>
      <c r="C704" s="103" t="s">
        <v>373</v>
      </c>
      <c r="D704" s="155"/>
      <c r="E704" s="156"/>
      <c r="F704" s="154"/>
      <c r="G704" s="154"/>
      <c r="H704" s="101"/>
    </row>
    <row r="705" spans="2:8" ht="12.75">
      <c r="B705" s="178"/>
      <c r="C705" s="103" t="s">
        <v>562</v>
      </c>
      <c r="D705" s="155"/>
      <c r="E705" s="156"/>
      <c r="F705" s="154"/>
      <c r="G705" s="154"/>
      <c r="H705" s="101"/>
    </row>
    <row r="706" spans="2:8" ht="12.75">
      <c r="B706" s="178"/>
      <c r="C706" s="103"/>
      <c r="D706" s="155"/>
      <c r="E706" s="156"/>
      <c r="F706" s="154"/>
      <c r="G706" s="154"/>
      <c r="H706" s="101"/>
    </row>
    <row r="707" spans="2:8" ht="12.75">
      <c r="B707" s="178"/>
      <c r="C707" s="103"/>
      <c r="D707" s="155"/>
      <c r="E707" s="156"/>
      <c r="F707" s="154"/>
      <c r="G707" s="154"/>
      <c r="H707" s="101"/>
    </row>
    <row r="708" spans="2:8" ht="12.75">
      <c r="B708" s="178"/>
      <c r="C708" s="103"/>
      <c r="D708" s="155"/>
      <c r="E708" s="156"/>
      <c r="F708" s="154"/>
      <c r="G708" s="154"/>
      <c r="H708" s="101"/>
    </row>
    <row r="709" spans="2:8" ht="12.75">
      <c r="B709" s="178"/>
      <c r="C709" s="103" t="s">
        <v>38</v>
      </c>
      <c r="D709" s="155"/>
      <c r="E709" s="156"/>
      <c r="F709" s="154"/>
      <c r="G709" s="154"/>
      <c r="H709" s="101"/>
    </row>
    <row r="710" spans="2:8" ht="12.75">
      <c r="B710" s="178"/>
      <c r="C710" s="103"/>
      <c r="D710" s="155"/>
      <c r="E710" s="156"/>
      <c r="F710" s="154"/>
      <c r="G710" s="154"/>
      <c r="H710" s="101"/>
    </row>
    <row r="711" spans="2:8" ht="12.75">
      <c r="B711" s="178"/>
      <c r="C711" s="107" t="s">
        <v>652</v>
      </c>
      <c r="D711" s="157"/>
      <c r="E711" s="158"/>
      <c r="F711" s="143"/>
      <c r="G711" s="159"/>
      <c r="H711" s="101"/>
    </row>
    <row r="712" spans="2:8" ht="12.75">
      <c r="B712" s="179"/>
      <c r="C712" s="110"/>
      <c r="D712" s="160"/>
      <c r="E712" s="161"/>
      <c r="F712" s="143"/>
      <c r="G712" s="143"/>
      <c r="H712" s="101"/>
    </row>
    <row r="713" spans="2:8" ht="12.75">
      <c r="B713" s="180"/>
      <c r="C713" s="102"/>
      <c r="D713" s="274" t="s">
        <v>651</v>
      </c>
      <c r="E713" s="275"/>
      <c r="F713" s="276"/>
      <c r="G713" s="162"/>
      <c r="H713" s="101"/>
    </row>
    <row r="714" spans="2:8" ht="12.75">
      <c r="B714" s="31"/>
      <c r="C714" s="104"/>
      <c r="D714" s="163"/>
      <c r="E714" s="164"/>
      <c r="F714" s="165"/>
      <c r="G714" s="165"/>
      <c r="H714" s="101"/>
    </row>
    <row r="715" spans="2:8" ht="12.75">
      <c r="B715" s="277"/>
      <c r="C715" s="278"/>
      <c r="D715" s="278"/>
      <c r="E715" s="278"/>
      <c r="F715" s="278"/>
      <c r="G715" s="278"/>
      <c r="H715" s="279"/>
    </row>
    <row r="716" spans="2:8" ht="12.75">
      <c r="B716" s="31"/>
      <c r="C716" s="108"/>
      <c r="D716" s="151"/>
      <c r="E716" s="151"/>
      <c r="F716" s="151"/>
      <c r="G716" s="151"/>
      <c r="H716" s="111"/>
    </row>
    <row r="717" spans="2:8" thickBot="1">
      <c r="B717" s="175"/>
      <c r="C717" s="112"/>
      <c r="D717" s="166"/>
      <c r="E717" s="166"/>
      <c r="F717" s="166"/>
      <c r="G717" s="167"/>
      <c r="H717" s="113"/>
    </row>
    <row r="718" spans="2:8" ht="12.75">
      <c r="B718" s="181"/>
      <c r="C718" s="19"/>
      <c r="D718" s="168"/>
      <c r="E718" s="168"/>
      <c r="F718" s="168"/>
      <c r="G718" s="168"/>
      <c r="H718" s="19"/>
    </row>
  </sheetData>
  <mergeCells count="23">
    <mergeCell ref="B5:H5"/>
    <mergeCell ref="B6:D6"/>
    <mergeCell ref="G6:H6"/>
    <mergeCell ref="B1:H1"/>
    <mergeCell ref="B2:H2"/>
    <mergeCell ref="B3:H3"/>
    <mergeCell ref="B4:H4"/>
    <mergeCell ref="B7:D10"/>
    <mergeCell ref="E7:E8"/>
    <mergeCell ref="F7:F8"/>
    <mergeCell ref="G7:H8"/>
    <mergeCell ref="F9:F10"/>
    <mergeCell ref="G9:H10"/>
    <mergeCell ref="B698:H698"/>
    <mergeCell ref="D713:F713"/>
    <mergeCell ref="B715:H715"/>
    <mergeCell ref="F11:F12"/>
    <mergeCell ref="G11:H12"/>
    <mergeCell ref="B12:D12"/>
    <mergeCell ref="B14:B15"/>
    <mergeCell ref="C14:C15"/>
    <mergeCell ref="E14:E15"/>
    <mergeCell ref="G14:G15"/>
  </mergeCells>
  <phoneticPr fontId="11" type="noConversion"/>
  <printOptions horizontalCentered="1"/>
  <pageMargins left="0.19685039370078741" right="0.19685039370078741" top="0.15748031496062992" bottom="0.35433070866141736" header="0" footer="0.19685039370078741"/>
  <pageSetup scale="78" orientation="landscape" horizontalDpi="300" verticalDpi="300" r:id="rId1"/>
  <headerFooter alignWithMargins="0">
    <oddFooter>&amp;C&amp;8Página &amp;P de &amp;N</oddFooter>
  </headerFooter>
  <rowBreaks count="1" manualBreakCount="1">
    <brk id="697" max="16383" man="1"/>
  </rowBreaks>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PEGUEROS</vt:lpstr>
      <vt:lpstr>PEGUEROS!Títulos_a_imprimir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S.I.A.P.A.</dc:creator>
  <cp:lastModifiedBy>Jesús Mejía Récamier</cp:lastModifiedBy>
  <cp:lastPrinted>2008-10-22T20:02:30Z</cp:lastPrinted>
  <dcterms:created xsi:type="dcterms:W3CDTF">1998-03-11T15:46:07Z</dcterms:created>
  <dcterms:modified xsi:type="dcterms:W3CDTF">2008-10-22T20:10:57Z</dcterms:modified>
</cp:coreProperties>
</file>